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470" yWindow="32760" windowWidth="12120" windowHeight="9105" activeTab="0"/>
  </bookViews>
  <sheets>
    <sheet name="DIZALO" sheetId="1" r:id="rId1"/>
  </sheets>
  <definedNames>
    <definedName name="Excel_BuiltIn_Print_Area_1">#REF!</definedName>
    <definedName name="Excel_BuiltIn_Print_Area_1___1">#REF!</definedName>
    <definedName name="Excel_BuiltIn_Print_Area_9">"$"</definedName>
    <definedName name="Excel_BuiltIn_Print_Titles_1">#REF!</definedName>
    <definedName name="Excel_BuiltIn_Print_Titles_1___1">#REF!</definedName>
    <definedName name="Excel_BuiltIn_Print_Titles_2">#REF!</definedName>
    <definedName name="Excel_BuiltIn_Print_Titles_3">#REF!</definedName>
    <definedName name="Excel_BuiltIn_Print_Titles_4">#REF!</definedName>
    <definedName name="Excel_BuiltIn_Print_Titles_5">#REF!</definedName>
    <definedName name="Excel_BuiltIn_Print_Titles_6">#REF!</definedName>
    <definedName name="Excel_BuiltIn_Print_Titles_6___6">#REF!</definedName>
    <definedName name="Excel_BuiltIn_Print_Titles_7">"$"</definedName>
    <definedName name="Excel_BuiltIn_Print_Titles_8">#REF!</definedName>
    <definedName name="Excel_BuiltIn_Print_Titles_9">"$"</definedName>
    <definedName name="_xlnm.Print_Area" localSheetId="0">'DIZALO'!#REF!</definedName>
  </definedNames>
  <calcPr fullCalcOnLoad="1" refMode="R1C1"/>
</workbook>
</file>

<file path=xl/sharedStrings.xml><?xml version="1.0" encoding="utf-8"?>
<sst xmlns="http://schemas.openxmlformats.org/spreadsheetml/2006/main" count="220" uniqueCount="192">
  <si>
    <r>
      <t xml:space="preserve">10 090 ZAGREB </t>
    </r>
    <r>
      <rPr>
        <sz val="8"/>
        <rFont val="Swis721 LtCn BT"/>
        <family val="2"/>
      </rPr>
      <t xml:space="preserve"> </t>
    </r>
    <r>
      <rPr>
        <b/>
        <sz val="8"/>
        <rFont val="Swis721 LtCn BT"/>
        <family val="2"/>
      </rPr>
      <t>-  Ante Topića Mimare 9</t>
    </r>
  </si>
  <si>
    <t>e-mail :      dragana.bojic@zg.t-com.hr</t>
  </si>
  <si>
    <t>Količina</t>
  </si>
  <si>
    <t>Redni
broj</t>
  </si>
  <si>
    <t>O p i s   r a d o v a</t>
  </si>
  <si>
    <t>Jedinica
mjere</t>
  </si>
  <si>
    <t>Jedinična  cijena</t>
  </si>
  <si>
    <t>Ukupna    cijena</t>
  </si>
  <si>
    <t>REKAPITULACIJA</t>
  </si>
  <si>
    <r>
      <t xml:space="preserve">LID-PROJEKT </t>
    </r>
    <r>
      <rPr>
        <b/>
        <sz val="8"/>
        <rFont val="Swis721 Cn BT"/>
        <family val="2"/>
      </rPr>
      <t>j.d.o.o.</t>
    </r>
  </si>
  <si>
    <t>Tel: 098 / 1861 382,   01 / 3734 249</t>
  </si>
  <si>
    <t>Dizalo</t>
  </si>
  <si>
    <t>Z.2.</t>
  </si>
  <si>
    <t>DIZALO</t>
  </si>
  <si>
    <t>Opće napomene     </t>
  </si>
  <si>
    <t>Sve radove izvesti prema opisima pojedinih stavki troškovnika i opisa pojedinih grupa radova. Ako neke stavke imaju nejasan i nedovoljan opis, onda svaki započeti opis pojedine stavke znači cjelokupnu izradu te stavke, to jest nabavu, dopremu materijala, sve prenose i prijevoze, izradu, skidanje oplate, zaštitu, njegovanje pojedinih elemenata po izradi i nakon ugradbe, kao i ostalo. Jediničnom cijenom potrebno je obuhvatiti sve elemente navedene kako slijedi :</t>
  </si>
  <si>
    <t>a) izvođač radova dužan je prije početka radova provjeriti kote postojeċeg stanja terena u odnosu na relativnu kotu (0,00) kod svih ulaza i kod svih nutarnjih podnih ploča kao i za ulazne instalacije.</t>
  </si>
  <si>
    <t>b) ukoliko se ukažu eventualne nejednakosti između projekta i stanja na gradilišta izvođač radova dužan je pravovremeno o tome pismeno izvjestiti investitora, projektanta i nadzornog inženjera te shodno s tim zatražiti potrebna objašnjenja.</t>
  </si>
  <si>
    <t>c) sve mjere u projektima provjeriti na gradilištu,</t>
  </si>
  <si>
    <t>d) svu potrebnu provjeru točnosti količina u dokaznici mjera i troškovniku vršiti bez posebne naplate to jest o trošku izvođača radova.</t>
  </si>
  <si>
    <t>Ove opće napomene odnose se na radove dobave, dopreme i montaže dizala, a sve u cilju ostvarenja što lakših, bržih i efikasnijih vertikalnih transporta.</t>
  </si>
  <si>
    <t>Ovi radovi izvode se prema posebnom projektu za dizala. Tehnički opis iz projektne dokumentacije koji se odnosi na ovu vrstu radova, smatra se sastavnim dijelom ovih općih napomena, odnosno sastavnim dijelom ovog troškovnika.</t>
  </si>
  <si>
    <t>Radove iz ovog poglavlja izvesti stručno, solidno i isključivo prema opisu iz ovog troškovnika, tehničkoj dokumentaciji kao i isključivo po odabiru, uputstvima i odobrenjima glavnog projektanta.</t>
  </si>
  <si>
    <t>Svi radovi trebaju biti izvedeni u potpunosti u skladu sa tehničkim propisima za ovu vrstu radova i dobrim uzancama struke.</t>
  </si>
  <si>
    <t>Nije dozvoljen početak ugradbe materijala prije predočenja važećih atesta i certifikata.</t>
  </si>
  <si>
    <t>Izvoditelj radova iz ovog poglavlja dužan je permanentno primjenjivati sve mjere zaštite na radu</t>
  </si>
  <si>
    <t>u smislu hrvatskih zakona i propisa.</t>
  </si>
  <si>
    <t>Svaka stavka ovog troškovnika smatra se završenom isključivo ako je kompletno izvedena i</t>
  </si>
  <si>
    <t>dovedena do pune funkcionalnosti, pa u smislu toga jedinačna i ukupna cijena trebaju sadržavati</t>
  </si>
  <si>
    <t>slijedeće:</t>
  </si>
  <si>
    <t>- kompletna mobilizacija i demobilizacija gradilišta</t>
  </si>
  <si>
    <t>- pregled gradilišta odnosno objekta, te eventualno uzimanje mjera</t>
  </si>
  <si>
    <t>- izrada potrebne radioničke i tehničke dokumentacije</t>
  </si>
  <si>
    <t>- sve transporte izvan gradilišta</t>
  </si>
  <si>
    <t>- sve horizontalne i vertikalne transporte unutar gradilišta do mjesta ugradbe  </t>
  </si>
  <si>
    <t> - troškove skladištenja</t>
  </si>
  <si>
    <t>- sav potreban rad i materijal bilo pomoćni ili osnovni</t>
  </si>
  <si>
    <t>- potrebne skele ili montažne dizalice za montažu dizala</t>
  </si>
  <si>
    <t>- troškove svih potrebnih energenata (struja, voda, plin i sl.)</t>
  </si>
  <si>
    <t>- svi vezani posredni i neposredni troškovi (doprinosi, porezi, prirezi, takse i sl.) </t>
  </si>
  <si>
    <t> - troškovi osiguranja i čuvanja materijala, opreme i izvedenih radova do primopredaje</t>
  </si>
  <si>
    <t>- čišćenje radnog prostora nakon završetka svake faze rada te prijenos otpadnog</t>
  </si>
  <si>
    <t>   materijala na gradsku deponiju</t>
  </si>
  <si>
    <t>- svi troškovi vezani za primjenu mjera zaštite na radu</t>
  </si>
  <si>
    <t>Materijali</t>
  </si>
  <si>
    <t>Rad</t>
  </si>
  <si>
    <t>Izmjere </t>
  </si>
  <si>
    <t>Tip dizala: električno dizalo na užad bez posebne strojarnice</t>
  </si>
  <si>
    <t>Nosivost dizala: 630 kg / 8 osoba</t>
  </si>
  <si>
    <t>Brzina vožnje: min. 0,9 - max. 1,1 m/s,  frekvencijska regulacija</t>
  </si>
  <si>
    <t>Visina  dizanja: 7,30 m</t>
  </si>
  <si>
    <t>Broj  postaja: 3</t>
  </si>
  <si>
    <t>Broj  ulaza: 3 - ulazi s iste strane</t>
  </si>
  <si>
    <t>Vrsta  upravljanja: mikroprocesorsko, simpleks – sabirno,</t>
  </si>
  <si>
    <t>požarni režim rada</t>
  </si>
  <si>
    <t>Signalizacija na glavnoj postaji:</t>
  </si>
  <si>
    <t>optički signal potvrde prijema poziva, digitalni optički pokazivač položaja kabine i strelice smjera daljnje vožnje, zvučni signal dolaska kabine u stanicu</t>
  </si>
  <si>
    <t>Signalizacija na ostalim postajama:</t>
  </si>
  <si>
    <t>optički signal potvrde prijema poziva digitalni optički pokazivač položaja kabine i strelice smjera daljnje vožnje, zvučni signal dolaska kabine u stanicu</t>
  </si>
  <si>
    <t>Signalizacija u kabini:</t>
  </si>
  <si>
    <t>optički signal potvrde prijema naredbe, digitalni optički pokazivač položaja kabine i strelice smjera daljnje vožnje, govorna najava postaja, govorna veza, zvučni signal preopterećenja kabine, zvučni signal “alarm”, dvosmjerna komunikacija sa spasilačkom službom (telealarm – analogna telefonska linija)</t>
  </si>
  <si>
    <t>Instalacija: za unutarnji/suhi prostor</t>
  </si>
  <si>
    <t>Napon pogonskog  el. motora: 3 x 400 / 230 V , 50 Hz</t>
  </si>
  <si>
    <t>Napon upravljanja: 24 V</t>
  </si>
  <si>
    <t>Vozno okno: - izvedba armiranobetonsko</t>
  </si>
  <si>
    <t>- širina 1650 mm</t>
  </si>
  <si>
    <t>- dubina 1800 mm </t>
  </si>
  <si>
    <t>- dubina jame 1100 mm</t>
  </si>
  <si>
    <t>- nadvišenje 3500 mm </t>
  </si>
  <si>
    <t>Vrata voznog okna: - vrsta dvokrilna automatska centralna</t>
  </si>
  <si>
    <t>- širina   900 mm</t>
  </si>
  <si>
    <t>- visina 2100 mm</t>
  </si>
  <si>
    <t>- materijal   čelični  lim  </t>
  </si>
  <si>
    <t> - završna obrada  brušeni nehrđajući čelični lim </t>
  </si>
  <si>
    <t> - vatrootpornost EI 90 prema HRN EN 81-58</t>
  </si>
  <si>
    <t>- dubina  1400 mm</t>
  </si>
  <si>
    <t>- visina  2200 mm</t>
  </si>
  <si>
    <t>- izvedba  čelična konstrukcija</t>
  </si>
  <si>
    <t>- završna obrada - stranice : brušeni nehrđajući čelični lim </t>
  </si>
  <si>
    <t>- prednja stijena: brušeni nehrđajući čelični lim</t>
  </si>
  <si>
    <t>- stražnja stijena: brušeni nehrđajući čelični lim</t>
  </si>
  <si>
    <t>- strop : brušeni nehrđajući čelični lim</t>
  </si>
  <si>
    <t>- pod : PVC – izvodi Naručitelj</t>
  </si>
  <si>
    <t>- oprema  rukohvat, ogledalo, ventilator</t>
  </si>
  <si>
    <t>- rasvjeta  fluorescentna ili LED diode</t>
  </si>
  <si>
    <t>- nužna rasvjeta iz  nezavisnog izvora</t>
  </si>
  <si>
    <t>- okvir kabine   za  ovjes 2:1, nosivost dizala 630kg i  </t>
  </si>
  <si>
    <t>brzinu vožnje 1,0 m/s  </t>
  </si>
  <si>
    <t> - zahvatna naprava s  postupnim  djelovanjem </t>
  </si>
  <si>
    <t>Vrata kabine: - vrsta dvokrilna automatska centralna</t>
  </si>
  <si>
    <t>- širina    900 mm </t>
  </si>
  <si>
    <t> - visina 2100 mm</t>
  </si>
  <si>
    <t> - osiguranje svjetlosna zavjesa</t>
  </si>
  <si>
    <t>Okvir kabine: komplet za dizalo na užad</t>
  </si>
  <si>
    <t>Ovjes kabine: 2 : 1</t>
  </si>
  <si>
    <t>Protuuteg: čelična konstrukcija s elementima za ispunu</t>
  </si>
  <si>
    <t>Vodilice  kabine: svijetlo  vučeni  “ T “  profil  T89/B</t>
  </si>
  <si>
    <t>Vodilice  protuutega: “ HT “  profil  HT60</t>
  </si>
  <si>
    <t>Konzole i pribor za učvršćenje vodilica kabine i protuutega: specijalna  izvedba za prihvat horizontalnih sila</t>
  </si>
  <si>
    <t>Smještaj  strojarnice  dizala: dizalo bez strojarnice</t>
  </si>
  <si>
    <t>Smještaj pogonskog  stroja: na vodilici u vrhu voznog okna      </t>
  </si>
  <si>
    <t>Čelična  užad: 6 užadi  promjera 8 mm</t>
  </si>
  <si>
    <t>Grupa upravljanja za simpleks – sabirno upravljanje, požarni režim rada</t>
  </si>
  <si>
    <t>Isporučiti i ugraditi samonosivu čeličnu konstrukciju za izvedbu voznog okna prema tehničkim karakteristikama :cca 2800kg </t>
  </si>
  <si>
    <t>čelična konstrukcija je izvedena je iz kvadratnih cijevnih profila presjeka 100 x 100 mm. Debljina stijenke je min. 6 mm. Vanjske tlocrtne dimenzije čelične konstrukcije su : 1850 mm (širina) x 2000 mm (dužina). Ukupna visina konstrukcije je 11900 mm. Konstrukcija se sastoji od :  - vertikalnih stupova visine 11900 mm..........  kom 4  - Stavka obuhvaća sve ugradbene i spojne elemente, materijal i zaštitu od korozije temeljnim namazom i završnu obradu lakiranjem u dva sloja kao i sve potrebne radnje koje prethode samoj montaži. Potrebni varovi se izvode u klasi II. U stavku je potrebno uključiti i sedvić panele 80</t>
  </si>
  <si>
    <t>komplet</t>
  </si>
  <si>
    <t>Svi radovi trebaju biti izvedeni u potpunosti u skladu sa tehničkim propisima 
za ovu vrstu radova i dobrim uzancama struke.</t>
  </si>
  <si>
    <t>Svi materijali koji se upotrebljavaju moraju odgovarati hrvatskim standardima i
 normama, te prije početka izvođenja njihove ateste, certifikate i izjave o sukladnosti 
predočiti nadzornom inženjeru. 
Oni materijali koji nisu obuhvaćeni hrvatskim standardima i normama moraju biti atestirani od 
strane drugih ovlaštenih ustanova za namjenu za koju se 
koriste, te također rezultate ispitivanja istih predočiti nadzornom inženjeru prije početka 
izvođenja radova.</t>
  </si>
  <si>
    <t>Pod tim se podrazumijeva sama cijena materijala to jest dobavna cijena i to glavnih i 
pomočnih materijala, tako i veznog materijala i ostalo. U tu cijenu potrebno je uključiti cijenu
 prijevoza bez obzira na vrstu prijevoznog sredstva, udaljenost sa svim potrebnim utovarima,
 istovarima i prenosom do skladišta te prenosa do mjesta ugradbe. Nadalje uključiti cijenu 
čuvanja, zaštite i skladištenja materijala do ugradnje. </t>
  </si>
  <si>
    <t>U kalkulaciji rada treba uključiti sav potreban rad, kako glavni tako i pomoćni, te sav vanjski i 
unutarnji prijenos bilo ručni bilo pomoću strojeva. Skele ili dizalica za montažu opreme bez 
obzira na visinu, ulaze u jediničnu cijenu dotične stavke  troškovnika.</t>
  </si>
  <si>
    <t>Ukoliko u pojedinoj stavci troškovnika nije dat način obračuna radova, isti se obračunava prema 
važećim građevinskim normama u upotrebi u Republici Hrvatskoj. 
Kod paušala izvođač mora sam procijeniti vrijednost pojedinih stavaka koje se obračuna vaju u 
paušalu te isti izvesti bez prava na dodatne iznose za te stavke.Ukoliko je u troškovniku nešto 
nejasno treba tražiti dodatna pojašnjenja od glavnog projektanta prije davanja ponude,
jer se kasniji prigovori neće uzeti u obzir, kao niti priznati bilo kakvi dodatni troškovi.</t>
  </si>
  <si>
    <t>Radovi sa pripadajučom opremom se smatraju završenim i predanim investitoru tek  
nakon izvršenog tehničkog pregleda i potpisanog adekvatnog zapisnika u tom smislu.</t>
  </si>
  <si>
    <t>Ukoliko je u troškovniku nešto nejasno treba tražiti dodatna pojašnjenja od glavnog 
projektanta prije davanja ponude,jer se kasniji prigovori neće uzeti u obzir, 
kao niti priznati bilo kakvi dodatni troškovi.</t>
  </si>
  <si>
    <t>Svi ponuditelji prije davanja ponude moraju obići mjesto rada, te sagledati mogućnost i 
način izvođenja radova.</t>
  </si>
  <si>
    <t>Također svi ponuditelji prije davanja ponude detaljno proučiti tehničku dokumentaciju i izvršiti 
konzultacije sa glavnim projektantom u smislu pojašnjenja svih tehničkih detalja.</t>
  </si>
  <si>
    <t>Dizalo ukupno:</t>
  </si>
  <si>
    <r>
      <t>m</t>
    </r>
    <r>
      <rPr>
        <vertAlign val="superscript"/>
        <sz val="10"/>
        <rFont val="Arial"/>
        <family val="2"/>
      </rPr>
      <t>2</t>
    </r>
  </si>
  <si>
    <t>ZEMLJANI RADOVI</t>
  </si>
  <si>
    <t>Napomena: Kod odvoza materijala od iskopa ne uzima se posebno u obzir koeficijent rastresitosti.</t>
  </si>
  <si>
    <r>
      <t>m</t>
    </r>
    <r>
      <rPr>
        <vertAlign val="superscript"/>
        <sz val="10"/>
        <rFont val="Arial"/>
        <family val="2"/>
      </rPr>
      <t>3</t>
    </r>
  </si>
  <si>
    <t>Z.2.A</t>
  </si>
  <si>
    <r>
      <t>Strojni iskop u  tlu C kategorije za uljnu jamu dizala, sa utovarom u kamion, odvozom i odlaganjem na gradskom odlagalištu udaljenom do 15 km. Obračun  po  m</t>
    </r>
    <r>
      <rPr>
        <vertAlign val="superscript"/>
        <sz val="10"/>
        <rFont val="Arial"/>
        <family val="2"/>
      </rPr>
      <t>3</t>
    </r>
    <r>
      <rPr>
        <sz val="10"/>
        <rFont val="Arial"/>
        <family val="2"/>
      </rPr>
      <t xml:space="preserve"> stvarno iskopanih količina  u  sraslom stanju.</t>
    </r>
  </si>
  <si>
    <t>Kabina dizala: - širina  1100 mm</t>
  </si>
  <si>
    <r>
      <t xml:space="preserve">Dobava, razastiranje i zbijanje tamponskog  sloja šljunka u sloju debljine 10 cm  ispod temeljnih traka. Sloj treba biti zbijen do stupnja ispitane zbijenosti izražen kao modul stišljivosti Mv = 25 MPa i isplaniran na 2 cm točnosti. </t>
    </r>
  </si>
  <si>
    <t>2.A.1.</t>
  </si>
  <si>
    <t>2.A.2.</t>
  </si>
  <si>
    <t>2.A.3.</t>
  </si>
  <si>
    <r>
      <t>Nasipavanje, razastiranje i zbijanje zemlje od iskopa nakon izvedbe uljne jame. Nasipavanje vršiti u slojevima debljine 30 cm uz kvašenje i nabijanje ručnim nabijačem. Sloj treba biti zbijen do stupnja ispitane zbijenosti izražen kao modul stišljivosti Mv = 10 MPa i isplaniran na 3 cm točnosti. Obračun po m</t>
    </r>
    <r>
      <rPr>
        <vertAlign val="superscript"/>
        <sz val="10"/>
        <rFont val="Arial"/>
        <family val="2"/>
      </rPr>
      <t>3</t>
    </r>
    <r>
      <rPr>
        <sz val="10"/>
        <rFont val="Arial"/>
        <family val="2"/>
      </rPr>
      <t xml:space="preserve"> idealnog obujma. </t>
    </r>
  </si>
  <si>
    <t>Zemljani radovi ukupno:</t>
  </si>
  <si>
    <t>Z.2.B</t>
  </si>
  <si>
    <t>BETONSKI I ARMIRANO BETONSKI RADOVI</t>
  </si>
  <si>
    <t>Izrada betonske podloge debljine 10 cm betonom  kvalitete C25/30  sa finim zaribavanjem površine kao podloge za hidroizolaciju.</t>
  </si>
  <si>
    <t>a-beton</t>
  </si>
  <si>
    <t>2.B.1.</t>
  </si>
  <si>
    <t>2.B.2.</t>
  </si>
  <si>
    <t>b-oplata</t>
  </si>
  <si>
    <t>c-armatura</t>
  </si>
  <si>
    <t>kg</t>
  </si>
  <si>
    <t xml:space="preserve">Izrada armirano betonske temeljne ploče okna dizala debljine 30 cm, vodonepropusnim betonom kvalitete C25/30. Beton  spravljen  u  betonari  od  agregata  do  32 mm. Rad  obuhvaća: izradu jednostrane oplate, dobavu i postavljanje armature, kvašenje  oplate, ubacivanje  betona  i  zbijanje (vibriranje)  sve  dok  se  voda  ne  pojavi  na  površini. Na mjestima prekida betoniranja ugraditi streh-metal što treba uključiti u cijenu. Površina betona treba biti dobro zaglađena.
U cijenu uključiti izvedbu potrebnih otvora, usjeka, proboja i sl. </t>
  </si>
  <si>
    <t>2.B.3.</t>
  </si>
  <si>
    <t>Betonski i armiranobetonski radovi ukupno:</t>
  </si>
  <si>
    <t xml:space="preserve">Izrada armirano betonskih zidova okna dizala  debljine 20 cm, vodonepropusnim betonom kvalitete C25/30 u dvostranoj glatkoj oplati. Beton  spravljen  u  betonari  od  agregata  do  32 mm. Rad  obuhvaća: izradu dvostrane oplate, dobavu i postavljanje armature, kvašenje  oplate, ubacivanje  betona  i  zbijanje (vibriranje)  sve  dok  se  voda  ne  pojavi  na  površini. Na mjestima prekida betoniranja ugraditi streh-metal što treba uključiti u cijenu. Površina betona treba biti dobro zaglađena.
U cijenu uključiti izvedbu potrebnih otvora, usjeka, proboja i sl. </t>
  </si>
  <si>
    <t>Z.2.C</t>
  </si>
  <si>
    <t>IZOLATERSKI RADOVI</t>
  </si>
  <si>
    <t xml:space="preserve">Dobava i postava horizontalne hidroizolacije od sintetičke membrane na bazi PVC-P, UV nestabilna, debljine d=1,5 mm, tipa kao MAPEPLAN TU S 15 ili jednakovrijedne. Membrane se slobodno polažu, a spojevi se zavaruju vrućim zrakom sa širinom vara od min. 4 cm, preklop min. 10 cm. Hidroizolacija se na detaljima linearno učvršćuje za podlogu plastificiranim limovima tipa kao MAPEPLAN kaširani lim ili jednakovrijedan.                                                                                              </t>
  </si>
  <si>
    <r>
      <rPr>
        <b/>
        <sz val="10"/>
        <rFont val="Arial"/>
        <family val="2"/>
      </rPr>
      <t>Ispod</t>
    </r>
    <r>
      <rPr>
        <sz val="10"/>
        <rFont val="Arial"/>
        <family val="2"/>
      </rPr>
      <t xml:space="preserve"> hidroizolacije se postavlja sloj geotekstila  kao POLYDREN PP  300 kg/m</t>
    </r>
    <r>
      <rPr>
        <vertAlign val="superscript"/>
        <sz val="10"/>
        <rFont val="Arial"/>
        <family val="2"/>
      </rPr>
      <t>3</t>
    </r>
    <r>
      <rPr>
        <vertAlign val="superscript"/>
        <sz val="10"/>
        <rFont val="Arial"/>
        <family val="2"/>
      </rPr>
      <t xml:space="preserve"> </t>
    </r>
    <r>
      <rPr>
        <sz val="10"/>
        <rFont val="Arial"/>
        <family val="2"/>
      </rPr>
      <t xml:space="preserve"> ili jednakovrijednog na bazi polipropilena (PP) sa preklopom od 10 cm u svrhu zaštite hidroizolacijske membrane. Postava točkasto fiksirano </t>
    </r>
    <r>
      <rPr>
        <b/>
        <sz val="10"/>
        <rFont val="Arial"/>
        <family val="2"/>
      </rPr>
      <t>prije</t>
    </r>
    <r>
      <rPr>
        <sz val="10"/>
        <rFont val="Arial"/>
        <family val="2"/>
      </rPr>
      <t xml:space="preserve"> postave horizontalne hidroizolacije .</t>
    </r>
  </si>
  <si>
    <r>
      <rPr>
        <b/>
        <sz val="10"/>
        <rFont val="Arial"/>
        <family val="2"/>
      </rPr>
      <t>Nakon</t>
    </r>
    <r>
      <rPr>
        <sz val="10"/>
        <rFont val="Arial"/>
        <family val="2"/>
      </rPr>
      <t xml:space="preserve"> izvedene hidroizolacije postavlja se sloj geotekstila tipa kao POLYDREN PP  300 kg/m</t>
    </r>
    <r>
      <rPr>
        <vertAlign val="superscript"/>
        <sz val="10"/>
        <rFont val="Arial"/>
        <family val="2"/>
      </rPr>
      <t>3</t>
    </r>
    <r>
      <rPr>
        <sz val="10"/>
        <rFont val="Arial"/>
        <family val="2"/>
      </rPr>
      <t xml:space="preserve">  ili jednakovrijednog na bazi polipropilena (PP) sa preklopom od 10 cm u svrhu zaštite hidroizolacijske membrane (vanjska zaštita). Postava točkasto fiksirano.</t>
    </r>
  </si>
  <si>
    <t>Uključeni svi potrebni slojevi za punu funkcionalnost sustava</t>
  </si>
  <si>
    <t>2.C.1.</t>
  </si>
  <si>
    <t>2.C.2.</t>
  </si>
  <si>
    <t>Dobava i postava vertikalne hidroizolacije od sintetičke membrane na bazi PVC-P, UV nestabilna, debljine d= 1,5 mm, tipa kao MAPEPLAN TU S 15 ili jednakovrijedne. Membrane se slobodno polažu a spojevi se zavaruju vrućim zrakom sa širinom vara od min. 4 cm, preklop min. 10 cm. Postava vertikalno - pomoću PVC diskova tipa MAPEI ili jednakovrijednih, na svakih 2,00 m visine. Hidroizolacijska membrana završava 0,15 m iznad terena.</t>
  </si>
  <si>
    <r>
      <t>Ispod hidroizolacije se postavlja sloj geotekstila kao POLYDREN PP  300 kg/m</t>
    </r>
    <r>
      <rPr>
        <vertAlign val="superscript"/>
        <sz val="10"/>
        <rFont val="Arial"/>
        <family val="2"/>
      </rPr>
      <t>3</t>
    </r>
    <r>
      <rPr>
        <vertAlign val="superscript"/>
        <sz val="10"/>
        <rFont val="Arial"/>
        <family val="2"/>
      </rPr>
      <t xml:space="preserve"> </t>
    </r>
    <r>
      <rPr>
        <sz val="10"/>
        <rFont val="Arial"/>
        <family val="2"/>
      </rPr>
      <t xml:space="preserve"> ili jednakovrijednog na bazi polipropilena (PP) sa preklopom od 10 cm u svrhu zaštite hidroizolacijske membrane. Postava vertikalno- točkasto fiksirano.</t>
    </r>
  </si>
  <si>
    <t>Završetak hidroizolacije na vertikali se izvodi sa pričvrsnim limovima tipa kao MAPEPLAN metal sheet i poliuretanskim kitom MAPEFLEX PU45.</t>
  </si>
  <si>
    <r>
      <t xml:space="preserve">Zaštita sustava - </t>
    </r>
    <r>
      <rPr>
        <sz val="10"/>
        <rFont val="Arial"/>
        <family val="2"/>
      </rPr>
      <t>Čepasta folija sa čepićima okrenutim prema van</t>
    </r>
  </si>
  <si>
    <t>Uključeni svi potrebni slojevi za punu funkcionalnost sustava.</t>
  </si>
  <si>
    <t>Izolaterski radovi ukupno:</t>
  </si>
  <si>
    <t>Z.2.D</t>
  </si>
  <si>
    <t>BRAVARSKI RADOVI</t>
  </si>
  <si>
    <t>2.A.4.</t>
  </si>
  <si>
    <t>paušal</t>
  </si>
  <si>
    <t>Popravak okolnog terena nakon izvedbe dizala.</t>
  </si>
  <si>
    <t>2.D.1.</t>
  </si>
  <si>
    <t>Obloga panelima Qbiss One. Pričvršćuje se izravno za nosive zidove. Montažni element sastoji se od dva pocinčana i premazana čelična lima (unutarnje debljine 0,5 ili 0,6 mm a vanjske debljine 0,7 mm).</t>
  </si>
  <si>
    <t>Pred premazani čelični limovi vezani su na jezgru koja se sastoji od nezapaljive mineralne vune. Sva tri sloja čine čvrsti element debljine od 133 mm.</t>
  </si>
  <si>
    <t xml:space="preserve">Čelična podložna konstrukcija koja se brzo postavlja koristi se za ugradnju Qbiss One elemenata na betonske strukture, što omogućava niveliranje neravnih zidova od betona ili opeke. </t>
  </si>
  <si>
    <t>Obračun po m2 postavljene fasade i potkonstrukcije.</t>
  </si>
  <si>
    <t>Na potkonstrukciji od profila sa neventiliranim zračnim slojem, lokalno ispunjen mineralnom vunom. U primorskom podneblju (&lt;10 km od obale) predvidjeti kategoriju antikorozivne zaštite C5, a u ostatku Hrvatske predvidjeti zaštitu C4.</t>
  </si>
  <si>
    <t>Panel s obje strane zaštićen PVC folijom, koja se u montaži uklanja. U cijenu panela uključena pocinčana čelična potkonstrukcija 50 mm, nehrđajući vijci, podlošci i brtve. Boja panela prema  odabiru projektanta (RAL 9006).</t>
  </si>
  <si>
    <r>
      <rPr>
        <b/>
        <sz val="10"/>
        <rFont val="Arial"/>
        <family val="2"/>
      </rPr>
      <t>a)</t>
    </r>
    <r>
      <rPr>
        <sz val="10"/>
        <rFont val="Arial"/>
        <family val="2"/>
      </rPr>
      <t xml:space="preserve">  Materijal - panel:</t>
    </r>
  </si>
  <si>
    <t>Proizvođač: ALUCOBOND, TRIMO</t>
  </si>
  <si>
    <r>
      <rPr>
        <b/>
        <sz val="10"/>
        <rFont val="Arial"/>
        <family val="2"/>
      </rPr>
      <t>b)</t>
    </r>
    <r>
      <rPr>
        <sz val="10"/>
        <rFont val="Arial"/>
        <family val="2"/>
      </rPr>
      <t xml:space="preserve">  Potkonstrukcija (pocinčana; cca 18 kg/m2)</t>
    </r>
  </si>
  <si>
    <r>
      <t>Projektiranje, izrada, isporuka i montaža obloge i krova voznog okna na metalnoj potkonstrukciji  prema statičkom proračunu</t>
    </r>
    <r>
      <rPr>
        <b/>
        <sz val="10"/>
        <rFont val="Arial"/>
        <family val="2"/>
      </rPr>
      <t>.</t>
    </r>
  </si>
  <si>
    <t>2.D.2.</t>
  </si>
  <si>
    <t>Izrada i ugradnja jednodijelne ventilacijske protukišne rešetke. Rešetka se sastoji od okvira od čeličnih profila 40x60x5 mm ispunjenog lamelama 50x3 mm postavljenih tako da onemogućuju ulaz oborinskih voda. S unutarnje strane treba postaviti zaštitnu mrežu protiv ptica i insekata. 
Završna obrada je plastifikacija u boji prema odabiru projektanta. 
Sve izvesti prema detalju i u dogovoru s projektantom.</t>
  </si>
  <si>
    <t>kom</t>
  </si>
  <si>
    <t>* rešetka vel. 50x20 cm - bravarska stavka x</t>
  </si>
  <si>
    <t>Bravarski radovi ukupno:</t>
  </si>
  <si>
    <t>PODOPOLAGAČKI RADOVI</t>
  </si>
  <si>
    <t xml:space="preserve">Dobava i postavljanje poliranih granitnih ploča SARDO BIANCO, BALMORAL, IMPALA ili sl., po izboru investitora i projektanta na spoju objekta i voznog okna.Veličina kamenih ploča cca 30x60x3 cm. Kamen se polaže u sloj cem. morta debljine 3 cm koji treba uključiti u cijenu. </t>
  </si>
  <si>
    <t>Z.2.E</t>
  </si>
  <si>
    <t>2.E.2.</t>
  </si>
  <si>
    <t>2.E.1.</t>
  </si>
  <si>
    <t xml:space="preserve">Nanošenje završnog protuprašnog premaza na pod i zidove uljne jame. Premaz nanositi prema uputstvu proizvođača na očišćenu i otprašenu površinu (što treba uključiti u cijenu). </t>
  </si>
  <si>
    <t>Podopolagački radovi ukupno:</t>
  </si>
  <si>
    <t>Z.2.F</t>
  </si>
  <si>
    <t>F.1.</t>
  </si>
  <si>
    <t>Podopolagački radovi ukupno</t>
  </si>
  <si>
    <t>Bravarski radovi ukupno</t>
  </si>
  <si>
    <t>Izolaterski radovi ukupno</t>
  </si>
  <si>
    <t>SVEUKUPNO:</t>
  </si>
  <si>
    <t>Betonski i armiranobetonski radovi ukupno</t>
  </si>
  <si>
    <t>Zemljani radovi ukupno</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</si>
</sst>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_-* #,##0\ _K_n_-;\-* #,##0\ _K_n_-;_-* &quot;-&quot;\ _K_n_-;_-@_-"/>
    <numFmt numFmtId="167" formatCode="_-* #,##0.00\ _K_n_-;\-* #,##0.00\ _K_n_-;_-* &quot;-&quot;??\ _K_n_-;_-@_-"/>
    <numFmt numFmtId="168" formatCode="#,##0\ &quot;kuna&quot;;\-#,##0\ &quot;kuna&quot;"/>
    <numFmt numFmtId="169" formatCode="#,##0\ &quot;kuna&quot;;[Red]\-#,##0\ &quot;kuna&quot;"/>
    <numFmt numFmtId="170" formatCode="#,##0.00\ &quot;kuna&quot;;\-#,##0.00\ &quot;kuna&quot;"/>
    <numFmt numFmtId="171" formatCode="#,##0.00\ &quot;kuna&quot;;[Red]\-#,##0.00\ &quot;kuna&quot;"/>
    <numFmt numFmtId="172" formatCode="_-* #,##0\ &quot;kuna&quot;_-;\-* #,##0\ &quot;kuna&quot;_-;_-* &quot;-&quot;\ &quot;kuna&quot;_-;_-@_-"/>
    <numFmt numFmtId="173" formatCode="_-* #,##0\ _k_u_n_a_-;\-* #,##0\ _k_u_n_a_-;_-* &quot;-&quot;\ _k_u_n_a_-;_-@_-"/>
    <numFmt numFmtId="174" formatCode="_-* #,##0.00\ &quot;kuna&quot;_-;\-* #,##0.00\ &quot;kuna&quot;_-;_-* &quot;-&quot;??\ &quot;kuna&quot;_-;_-@_-"/>
    <numFmt numFmtId="175" formatCode="_-* #,##0.00\ _k_u_n_a_-;\-* #,##0.00\ _k_u_n_a_-;_-* &quot;-&quot;??\ _k_u_n_a_-;_-@_-"/>
    <numFmt numFmtId="176" formatCode="General_)"/>
    <numFmt numFmtId="177" formatCode="#,##0.00\ [$€-140C]"/>
    <numFmt numFmtId="178" formatCode="#,##0.00_);[Red]\-#,##0.00_)"/>
    <numFmt numFmtId="179" formatCode="&quot;Yes&quot;;&quot;Yes&quot;;&quot;No&quot;"/>
    <numFmt numFmtId="180" formatCode="&quot;True&quot;;&quot;True&quot;;&quot;False&quot;"/>
    <numFmt numFmtId="181" formatCode="&quot;On&quot;;&quot;On&quot;;&quot;Off&quot;"/>
    <numFmt numFmtId="182" formatCode="#,##0.000_);[Red]\-#,##0.000_)"/>
    <numFmt numFmtId="183" formatCode="#,##0.0_);[Red]\-#,##0.0_)"/>
    <numFmt numFmtId="184" formatCode="#,##0_);[Red]\-#,##0_)"/>
    <numFmt numFmtId="185" formatCode="#,##0.00\ &quot;kn&quot;"/>
    <numFmt numFmtId="186" formatCode="#,##0.000\ &quot;kn&quot;"/>
    <numFmt numFmtId="187" formatCode="#,##0.0\ &quot;kn&quot;"/>
    <numFmt numFmtId="188" formatCode="#,##0\ &quot;kn&quot;"/>
    <numFmt numFmtId="189" formatCode="#,##0.0"/>
    <numFmt numFmtId="190" formatCode="#,##0.000"/>
    <numFmt numFmtId="191" formatCode="[$€-2]\ #,##0.00_);[Red]\([$€-2]\ #,##0.00\)"/>
    <numFmt numFmtId="192" formatCode="#,##0.00\k\n"/>
    <numFmt numFmtId="193" formatCode="_-* #,##0.0\ _k_n_-;\-* #,##0.0\ _k_n_-;_-* &quot;-&quot;?\ _k_n_-;_-@_-"/>
    <numFmt numFmtId="194" formatCode="0.0"/>
    <numFmt numFmtId="195" formatCode="#,##0.00_ ;\-#,##0.00\ "/>
    <numFmt numFmtId="196" formatCode="0&quot;.&quot;"/>
  </numFmts>
  <fonts count="55">
    <font>
      <sz val="10"/>
      <name val="Arial"/>
      <family val="0"/>
    </font>
    <font>
      <sz val="11"/>
      <name val="Arial"/>
      <family val="2"/>
    </font>
    <font>
      <sz val="11"/>
      <color indexed="8"/>
      <name val="Arial"/>
      <family val="2"/>
    </font>
    <font>
      <b/>
      <sz val="11"/>
      <color indexed="8"/>
      <name val="Arial"/>
      <family val="2"/>
    </font>
    <font>
      <b/>
      <sz val="11"/>
      <name val="Arial"/>
      <family val="2"/>
    </font>
    <font>
      <u val="single"/>
      <sz val="10"/>
      <color indexed="12"/>
      <name val="Arial"/>
      <family val="2"/>
    </font>
    <font>
      <u val="single"/>
      <sz val="10"/>
      <color indexed="36"/>
      <name val="Arial"/>
      <family val="2"/>
    </font>
    <font>
      <b/>
      <sz val="8"/>
      <name val="Swis721 LtCn BT"/>
      <family val="2"/>
    </font>
    <font>
      <sz val="8"/>
      <name val="Swis721 LtCn BT"/>
      <family val="2"/>
    </font>
    <font>
      <b/>
      <sz val="10"/>
      <name val="Arial"/>
      <family val="2"/>
    </font>
    <font>
      <vertAlign val="superscript"/>
      <sz val="10"/>
      <name val="Arial"/>
      <family val="2"/>
    </font>
    <font>
      <sz val="10"/>
      <color indexed="10"/>
      <name val="Arial"/>
      <family val="2"/>
    </font>
    <font>
      <b/>
      <sz val="8"/>
      <name val="Swis721 Cn BT"/>
      <family val="2"/>
    </font>
    <font>
      <b/>
      <sz val="10"/>
      <name val="Swis721 Cn BT"/>
      <family val="2"/>
    </font>
    <font>
      <strike/>
      <sz val="10"/>
      <color indexed="10"/>
      <name val="Arial"/>
      <family val="2"/>
    </font>
    <font>
      <sz val="11"/>
      <color indexed="8"/>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sz val="10"/>
      <color indexed="63"/>
      <name val="Arial"/>
      <family val="2"/>
    </font>
    <font>
      <sz val="10"/>
      <color indexed="63"/>
      <name val="Arial Narrow"/>
      <family val="2"/>
    </font>
    <font>
      <b/>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222222"/>
      <name val="Arial"/>
      <family val="2"/>
    </font>
    <font>
      <sz val="10"/>
      <color rgb="FF222222"/>
      <name val="Arial Narrow"/>
      <family val="2"/>
    </font>
    <font>
      <b/>
      <sz val="10"/>
      <color rgb="FF22222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double"/>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0" fontId="0" fillId="0" borderId="0" applyFont="0" applyFill="0" applyBorder="0" applyAlignment="0" applyProtection="0"/>
    <xf numFmtId="0" fontId="0" fillId="0" borderId="0" applyFont="0" applyFill="0" applyBorder="0" applyAlignment="0" applyProtection="0"/>
    <xf numFmtId="165" fontId="35"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3">
    <xf numFmtId="0" fontId="0" fillId="0" borderId="0" xfId="0" applyAlignment="1">
      <alignment/>
    </xf>
    <xf numFmtId="0" fontId="1" fillId="0" borderId="0" xfId="0" applyFont="1" applyAlignment="1">
      <alignment/>
    </xf>
    <xf numFmtId="4" fontId="1" fillId="0" borderId="0" xfId="0" applyNumberFormat="1" applyFont="1" applyAlignment="1">
      <alignment/>
    </xf>
    <xf numFmtId="176" fontId="1" fillId="0" borderId="0" xfId="0" applyNumberFormat="1" applyFont="1" applyAlignment="1">
      <alignment/>
    </xf>
    <xf numFmtId="0" fontId="1" fillId="0" borderId="0" xfId="0" applyFont="1" applyAlignment="1">
      <alignment horizontal="center"/>
    </xf>
    <xf numFmtId="4" fontId="1" fillId="0" borderId="0" xfId="0" applyNumberFormat="1" applyFont="1" applyAlignment="1">
      <alignment horizontal="center"/>
    </xf>
    <xf numFmtId="49" fontId="2" fillId="0" borderId="0" xfId="0" applyNumberFormat="1" applyFont="1" applyBorder="1" applyAlignment="1">
      <alignment horizontal="right" vertical="top" wrapText="1"/>
    </xf>
    <xf numFmtId="0" fontId="1" fillId="0" borderId="0" xfId="0" applyFont="1" applyBorder="1" applyAlignment="1">
      <alignment horizontal="right" vertical="top" wrapText="1"/>
    </xf>
    <xf numFmtId="0" fontId="2" fillId="0" borderId="0" xfId="0" applyFont="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Border="1" applyAlignment="1">
      <alignment horizontal="center"/>
    </xf>
    <xf numFmtId="0" fontId="0" fillId="0" borderId="0" xfId="0" applyFill="1" applyAlignment="1">
      <alignment/>
    </xf>
    <xf numFmtId="4" fontId="4" fillId="0" borderId="0" xfId="0" applyNumberFormat="1" applyFont="1" applyAlignment="1">
      <alignment/>
    </xf>
    <xf numFmtId="188" fontId="1" fillId="0" borderId="0" xfId="0" applyNumberFormat="1" applyFont="1" applyBorder="1" applyAlignment="1">
      <alignment horizontal="center" vertical="top" wrapText="1"/>
    </xf>
    <xf numFmtId="188" fontId="2" fillId="0" borderId="0" xfId="0" applyNumberFormat="1" applyFont="1" applyBorder="1" applyAlignment="1" quotePrefix="1">
      <alignment horizontal="center" vertical="top" wrapText="1"/>
    </xf>
    <xf numFmtId="0" fontId="1" fillId="0" borderId="0" xfId="0" applyFont="1" applyAlignment="1">
      <alignment horizontal="justify" vertical="top" wrapText="1"/>
    </xf>
    <xf numFmtId="0" fontId="1" fillId="0" borderId="0" xfId="0" applyFont="1" applyBorder="1" applyAlignment="1">
      <alignment horizontal="justify" vertical="top" wrapText="1"/>
    </xf>
    <xf numFmtId="0" fontId="2" fillId="0" borderId="0" xfId="0" applyNumberFormat="1" applyFont="1" applyBorder="1" applyAlignment="1">
      <alignment horizontal="justify" vertical="top" wrapText="1"/>
    </xf>
    <xf numFmtId="0" fontId="1" fillId="0" borderId="10" xfId="0" applyFont="1" applyBorder="1" applyAlignment="1">
      <alignment/>
    </xf>
    <xf numFmtId="0" fontId="1" fillId="0" borderId="0" xfId="0" applyFont="1" applyBorder="1" applyAlignment="1">
      <alignment/>
    </xf>
    <xf numFmtId="0" fontId="0" fillId="0" borderId="11" xfId="0" applyFont="1" applyBorder="1" applyAlignment="1">
      <alignment horizontal="center" vertical="center" wrapText="1"/>
    </xf>
    <xf numFmtId="188" fontId="0" fillId="0" borderId="11" xfId="0" applyNumberFormat="1" applyFont="1" applyBorder="1" applyAlignment="1">
      <alignment horizontal="center" vertical="center" wrapText="1"/>
    </xf>
    <xf numFmtId="0" fontId="7" fillId="0" borderId="10" xfId="0" applyFont="1" applyBorder="1" applyAlignment="1">
      <alignment horizontal="left" vertical="center"/>
    </xf>
    <xf numFmtId="0" fontId="8" fillId="0" borderId="0" xfId="0" applyFont="1" applyBorder="1" applyAlignment="1">
      <alignment horizontal="left" vertical="center"/>
    </xf>
    <xf numFmtId="0" fontId="1" fillId="0" borderId="10" xfId="0" applyFont="1" applyBorder="1" applyAlignment="1">
      <alignment horizontal="justify" vertical="top" wrapText="1"/>
    </xf>
    <xf numFmtId="192" fontId="0" fillId="0" borderId="0" xfId="0" applyNumberFormat="1" applyFont="1" applyAlignment="1">
      <alignment/>
    </xf>
    <xf numFmtId="0" fontId="0" fillId="0" borderId="0" xfId="0" applyFont="1" applyAlignment="1">
      <alignment/>
    </xf>
    <xf numFmtId="0" fontId="0" fillId="0" borderId="0" xfId="0" applyFont="1" applyAlignment="1">
      <alignment horizontal="left" vertical="top"/>
    </xf>
    <xf numFmtId="0" fontId="0" fillId="0" borderId="0" xfId="0" applyFont="1" applyAlignment="1">
      <alignment horizontal="right"/>
    </xf>
    <xf numFmtId="4" fontId="0" fillId="0" borderId="0" xfId="0" applyNumberFormat="1" applyFont="1" applyAlignment="1">
      <alignment/>
    </xf>
    <xf numFmtId="0" fontId="9" fillId="0" borderId="0" xfId="0" applyFont="1" applyAlignment="1">
      <alignment horizontal="left" vertical="top"/>
    </xf>
    <xf numFmtId="0" fontId="9" fillId="0" borderId="0" xfId="0" applyFont="1" applyAlignment="1">
      <alignment/>
    </xf>
    <xf numFmtId="0" fontId="0" fillId="0" borderId="0" xfId="0" applyFont="1" applyAlignment="1">
      <alignment horizontal="justify" wrapText="1"/>
    </xf>
    <xf numFmtId="0" fontId="0" fillId="0" borderId="12" xfId="0" applyFont="1" applyBorder="1" applyAlignment="1">
      <alignment horizontal="left" vertical="top"/>
    </xf>
    <xf numFmtId="4" fontId="0" fillId="0" borderId="12" xfId="0" applyNumberFormat="1" applyFont="1" applyBorder="1" applyAlignment="1">
      <alignment/>
    </xf>
    <xf numFmtId="192" fontId="0" fillId="0" borderId="12" xfId="0" applyNumberFormat="1" applyFont="1" applyBorder="1" applyAlignment="1">
      <alignment/>
    </xf>
    <xf numFmtId="4" fontId="11" fillId="0" borderId="0" xfId="0" applyNumberFormat="1" applyFont="1" applyAlignment="1">
      <alignment/>
    </xf>
    <xf numFmtId="192" fontId="11" fillId="0" borderId="0" xfId="0" applyNumberFormat="1" applyFont="1" applyAlignment="1">
      <alignment/>
    </xf>
    <xf numFmtId="0" fontId="11" fillId="0" borderId="0" xfId="0" applyFont="1" applyAlignment="1">
      <alignment/>
    </xf>
    <xf numFmtId="0" fontId="11" fillId="0" borderId="0" xfId="0" applyFont="1" applyAlignment="1">
      <alignment horizontal="right"/>
    </xf>
    <xf numFmtId="192" fontId="11" fillId="0" borderId="10" xfId="0" applyNumberFormat="1" applyFont="1" applyBorder="1" applyAlignment="1">
      <alignment/>
    </xf>
    <xf numFmtId="0" fontId="11" fillId="0" borderId="12" xfId="0" applyFont="1" applyBorder="1" applyAlignment="1">
      <alignment horizontal="right"/>
    </xf>
    <xf numFmtId="4" fontId="11" fillId="0" borderId="12" xfId="0" applyNumberFormat="1" applyFont="1" applyBorder="1" applyAlignment="1">
      <alignment/>
    </xf>
    <xf numFmtId="0" fontId="11" fillId="0" borderId="10" xfId="0" applyFont="1" applyBorder="1" applyAlignment="1">
      <alignment horizontal="right"/>
    </xf>
    <xf numFmtId="4" fontId="11" fillId="0" borderId="10" xfId="0" applyNumberFormat="1" applyFont="1" applyBorder="1" applyAlignment="1">
      <alignment/>
    </xf>
    <xf numFmtId="0" fontId="0" fillId="0" borderId="10" xfId="0" applyFont="1" applyBorder="1" applyAlignment="1">
      <alignment horizontal="left" vertical="top"/>
    </xf>
    <xf numFmtId="4" fontId="0" fillId="0" borderId="10" xfId="0" applyNumberFormat="1" applyFont="1" applyBorder="1" applyAlignment="1">
      <alignment/>
    </xf>
    <xf numFmtId="49" fontId="0" fillId="0" borderId="0" xfId="0" applyNumberFormat="1" applyFont="1" applyAlignment="1">
      <alignment/>
    </xf>
    <xf numFmtId="194" fontId="0" fillId="0" borderId="0" xfId="0" applyNumberFormat="1" applyFont="1" applyAlignment="1">
      <alignment/>
    </xf>
    <xf numFmtId="0" fontId="11" fillId="0" borderId="10" xfId="0" applyFont="1" applyBorder="1" applyAlignment="1">
      <alignment/>
    </xf>
    <xf numFmtId="0" fontId="9" fillId="0" borderId="12" xfId="0" applyFont="1" applyBorder="1" applyAlignment="1">
      <alignment/>
    </xf>
    <xf numFmtId="0" fontId="1" fillId="0" borderId="0" xfId="0" applyFont="1" applyBorder="1" applyAlignment="1">
      <alignment/>
    </xf>
    <xf numFmtId="4" fontId="1" fillId="0" borderId="0" xfId="0" applyNumberFormat="1" applyFont="1" applyBorder="1" applyAlignment="1">
      <alignment/>
    </xf>
    <xf numFmtId="4" fontId="1" fillId="0" borderId="10" xfId="0" applyNumberFormat="1" applyFont="1" applyBorder="1" applyAlignment="1">
      <alignment/>
    </xf>
    <xf numFmtId="192" fontId="1" fillId="0" borderId="0" xfId="0" applyNumberFormat="1" applyFont="1" applyAlignment="1">
      <alignment/>
    </xf>
    <xf numFmtId="4" fontId="1" fillId="0" borderId="0" xfId="0" applyNumberFormat="1" applyFont="1" applyBorder="1" applyAlignment="1">
      <alignment horizontal="center"/>
    </xf>
    <xf numFmtId="4" fontId="1" fillId="0" borderId="0" xfId="0" applyNumberFormat="1" applyFont="1" applyBorder="1" applyAlignment="1">
      <alignment/>
    </xf>
    <xf numFmtId="192" fontId="1" fillId="0" borderId="0" xfId="0" applyNumberFormat="1" applyFont="1" applyBorder="1" applyAlignment="1">
      <alignment/>
    </xf>
    <xf numFmtId="0" fontId="13" fillId="0" borderId="0" xfId="0" applyFont="1" applyBorder="1" applyAlignment="1">
      <alignment horizontal="left" vertical="center"/>
    </xf>
    <xf numFmtId="4" fontId="1" fillId="0" borderId="0" xfId="0" applyNumberFormat="1" applyFont="1" applyAlignment="1">
      <alignment horizontal="justify" vertical="top" wrapText="1"/>
    </xf>
    <xf numFmtId="4" fontId="0" fillId="0" borderId="11" xfId="0" applyNumberFormat="1" applyFont="1" applyBorder="1" applyAlignment="1">
      <alignment horizontal="center" vertical="center" wrapText="1"/>
    </xf>
    <xf numFmtId="4" fontId="1" fillId="0" borderId="0" xfId="0" applyNumberFormat="1" applyFont="1" applyBorder="1" applyAlignment="1">
      <alignment horizontal="center" vertical="top" wrapText="1"/>
    </xf>
    <xf numFmtId="4" fontId="2" fillId="0" borderId="0" xfId="0" applyNumberFormat="1" applyFont="1" applyBorder="1" applyAlignment="1">
      <alignment horizontal="center" vertical="top" wrapText="1"/>
    </xf>
    <xf numFmtId="0" fontId="0" fillId="33" borderId="0" xfId="0" applyFill="1" applyAlignment="1">
      <alignment vertical="center" wrapText="1"/>
    </xf>
    <xf numFmtId="0" fontId="52" fillId="33" borderId="0" xfId="0" applyFont="1" applyFill="1" applyAlignment="1">
      <alignment vertical="center" wrapText="1"/>
    </xf>
    <xf numFmtId="0" fontId="53" fillId="33" borderId="0" xfId="0" applyFont="1" applyFill="1" applyAlignment="1">
      <alignment vertical="center" wrapText="1"/>
    </xf>
    <xf numFmtId="0" fontId="0" fillId="0" borderId="0" xfId="0" applyAlignment="1">
      <alignment/>
    </xf>
    <xf numFmtId="0" fontId="52" fillId="33" borderId="0" xfId="0" applyFont="1" applyFill="1" applyAlignment="1">
      <alignment horizontal="left" vertical="center" wrapText="1"/>
    </xf>
    <xf numFmtId="0" fontId="52" fillId="0" borderId="0" xfId="0" applyFont="1" applyAlignment="1">
      <alignment/>
    </xf>
    <xf numFmtId="0" fontId="0" fillId="0" borderId="0" xfId="0" applyFont="1" applyAlignment="1">
      <alignment/>
    </xf>
    <xf numFmtId="4" fontId="0" fillId="0" borderId="0" xfId="0" applyNumberFormat="1" applyFont="1" applyAlignment="1">
      <alignment/>
    </xf>
    <xf numFmtId="194" fontId="0" fillId="0" borderId="0" xfId="0" applyNumberFormat="1" applyFont="1" applyAlignment="1">
      <alignment/>
    </xf>
    <xf numFmtId="0" fontId="0" fillId="0" borderId="10" xfId="0" applyFont="1" applyBorder="1" applyAlignment="1">
      <alignment horizontal="justify" wrapText="1"/>
    </xf>
    <xf numFmtId="0" fontId="0" fillId="0" borderId="10" xfId="0" applyFont="1" applyBorder="1" applyAlignment="1">
      <alignment horizontal="right"/>
    </xf>
    <xf numFmtId="192" fontId="0" fillId="0" borderId="10" xfId="0" applyNumberFormat="1" applyFont="1" applyBorder="1" applyAlignment="1">
      <alignment/>
    </xf>
    <xf numFmtId="0" fontId="0" fillId="0" borderId="0" xfId="0" applyFont="1" applyBorder="1" applyAlignment="1" applyProtection="1">
      <alignment horizontal="justify" wrapText="1"/>
      <protection/>
    </xf>
    <xf numFmtId="4" fontId="0" fillId="0" borderId="0" xfId="0" applyNumberFormat="1" applyFont="1" applyAlignment="1">
      <alignment/>
    </xf>
    <xf numFmtId="0" fontId="0" fillId="0" borderId="0" xfId="0" applyFont="1" applyBorder="1" applyAlignment="1" applyProtection="1">
      <alignment horizontal="justify" vertical="top" wrapText="1"/>
      <protection/>
    </xf>
    <xf numFmtId="0" fontId="9" fillId="34" borderId="0" xfId="0" applyFont="1" applyFill="1" applyBorder="1" applyAlignment="1" applyProtection="1">
      <alignment horizontal="left" vertical="top"/>
      <protection/>
    </xf>
    <xf numFmtId="0" fontId="9" fillId="34" borderId="0" xfId="0" applyFont="1" applyFill="1" applyBorder="1" applyAlignment="1" applyProtection="1">
      <alignment horizontal="justify" vertical="top" wrapText="1"/>
      <protection/>
    </xf>
    <xf numFmtId="0" fontId="0" fillId="34" borderId="0" xfId="0" applyFont="1" applyFill="1" applyBorder="1" applyAlignment="1" applyProtection="1">
      <alignment horizontal="right"/>
      <protection/>
    </xf>
    <xf numFmtId="4" fontId="0" fillId="34" borderId="0" xfId="42" applyNumberFormat="1" applyFont="1" applyFill="1" applyBorder="1" applyAlignment="1" applyProtection="1">
      <alignment horizontal="right"/>
      <protection/>
    </xf>
    <xf numFmtId="4" fontId="0" fillId="34" borderId="0" xfId="0" applyNumberFormat="1" applyFont="1" applyFill="1" applyBorder="1" applyAlignment="1" applyProtection="1">
      <alignment horizontal="right"/>
      <protection locked="0"/>
    </xf>
    <xf numFmtId="7" fontId="0" fillId="34" borderId="0" xfId="0" applyNumberFormat="1" applyFont="1" applyFill="1" applyBorder="1" applyAlignment="1" applyProtection="1">
      <alignment/>
      <protection/>
    </xf>
    <xf numFmtId="0" fontId="9" fillId="0" borderId="0" xfId="0" applyFont="1" applyBorder="1" applyAlignment="1" applyProtection="1">
      <alignment horizontal="right" vertical="top"/>
      <protection/>
    </xf>
    <xf numFmtId="0" fontId="9" fillId="0" borderId="0" xfId="0" applyFont="1" applyBorder="1" applyAlignment="1" applyProtection="1">
      <alignment horizontal="justify" vertical="top" wrapText="1"/>
      <protection/>
    </xf>
    <xf numFmtId="0" fontId="0" fillId="0" borderId="0" xfId="0" applyFont="1" applyBorder="1" applyAlignment="1" applyProtection="1">
      <alignment horizontal="right"/>
      <protection/>
    </xf>
    <xf numFmtId="4" fontId="0" fillId="0" borderId="0" xfId="42" applyNumberFormat="1" applyFont="1" applyBorder="1" applyAlignment="1" applyProtection="1">
      <alignment horizontal="right"/>
      <protection/>
    </xf>
    <xf numFmtId="4" fontId="0" fillId="0" borderId="0" xfId="0" applyNumberFormat="1" applyFont="1" applyBorder="1" applyAlignment="1" applyProtection="1">
      <alignment horizontal="right"/>
      <protection locked="0"/>
    </xf>
    <xf numFmtId="7" fontId="0" fillId="0" borderId="0" xfId="0" applyNumberFormat="1" applyFont="1" applyBorder="1" applyAlignment="1" applyProtection="1">
      <alignment/>
      <protection/>
    </xf>
    <xf numFmtId="0" fontId="0" fillId="0" borderId="0" xfId="0" applyFont="1" applyBorder="1" applyAlignment="1">
      <alignment horizontal="left" vertical="top"/>
    </xf>
    <xf numFmtId="0" fontId="9" fillId="0" borderId="0" xfId="0" applyFont="1" applyBorder="1" applyAlignment="1">
      <alignment wrapText="1"/>
    </xf>
    <xf numFmtId="0" fontId="0" fillId="0" borderId="0" xfId="0" applyFont="1" applyBorder="1" applyAlignment="1">
      <alignment horizontal="right"/>
    </xf>
    <xf numFmtId="4" fontId="0" fillId="0" borderId="0" xfId="0" applyNumberFormat="1" applyFont="1" applyBorder="1" applyAlignment="1">
      <alignment/>
    </xf>
    <xf numFmtId="192" fontId="0" fillId="0" borderId="0" xfId="0" applyNumberFormat="1" applyFont="1" applyBorder="1" applyAlignment="1">
      <alignment/>
    </xf>
    <xf numFmtId="0" fontId="9" fillId="0" borderId="0" xfId="0" applyFont="1" applyBorder="1" applyAlignment="1">
      <alignment/>
    </xf>
    <xf numFmtId="0" fontId="52" fillId="33" borderId="0" xfId="0" applyFont="1" applyFill="1" applyBorder="1" applyAlignment="1">
      <alignment vertical="center" wrapText="1"/>
    </xf>
    <xf numFmtId="4" fontId="0" fillId="0" borderId="0" xfId="0" applyNumberFormat="1" applyFont="1" applyBorder="1" applyAlignment="1" applyProtection="1">
      <alignment horizontal="right"/>
      <protection/>
    </xf>
    <xf numFmtId="0" fontId="0" fillId="0" borderId="0" xfId="0" applyFont="1" applyBorder="1" applyAlignment="1">
      <alignment horizontal="justify" vertical="top" wrapText="1"/>
    </xf>
    <xf numFmtId="0" fontId="0" fillId="0" borderId="0" xfId="0" applyFont="1" applyBorder="1" applyAlignment="1">
      <alignment horizontal="justify" vertical="top" wrapText="1"/>
    </xf>
    <xf numFmtId="0" fontId="0" fillId="0" borderId="0" xfId="0" applyNumberFormat="1" applyFont="1" applyFill="1" applyAlignment="1" applyProtection="1">
      <alignment horizontal="justify" vertical="center" wrapText="1"/>
      <protection hidden="1"/>
    </xf>
    <xf numFmtId="49" fontId="0" fillId="0" borderId="0" xfId="0" applyNumberFormat="1" applyFont="1" applyFill="1" applyBorder="1" applyAlignment="1" applyProtection="1">
      <alignment horizontal="justify" vertical="top" wrapText="1"/>
      <protection/>
    </xf>
    <xf numFmtId="0" fontId="0" fillId="0" borderId="0" xfId="0" applyFont="1" applyFill="1" applyBorder="1" applyAlignment="1">
      <alignment horizontal="justify" vertical="top" wrapText="1"/>
    </xf>
    <xf numFmtId="49" fontId="9" fillId="0" borderId="0" xfId="0" applyNumberFormat="1" applyFont="1" applyFill="1" applyBorder="1" applyAlignment="1" applyProtection="1">
      <alignment horizontal="justify" vertical="top" wrapText="1"/>
      <protection/>
    </xf>
    <xf numFmtId="0" fontId="0" fillId="0" borderId="0" xfId="58" applyFont="1" applyFill="1" applyBorder="1" applyAlignment="1">
      <alignment horizontal="justify" vertical="top" wrapText="1"/>
      <protection/>
    </xf>
    <xf numFmtId="4" fontId="0" fillId="0" borderId="0" xfId="58" applyNumberFormat="1" applyFont="1" applyFill="1" applyBorder="1" applyAlignment="1" applyProtection="1">
      <alignment horizontal="right"/>
      <protection hidden="1"/>
    </xf>
    <xf numFmtId="4" fontId="0" fillId="0" borderId="0" xfId="58" applyNumberFormat="1" applyFont="1" applyFill="1" applyBorder="1">
      <alignment/>
      <protection/>
    </xf>
    <xf numFmtId="0" fontId="0" fillId="0" borderId="0" xfId="58" applyFont="1" applyFill="1" applyBorder="1" applyAlignment="1">
      <alignment horizontal="left" vertical="top" wrapText="1"/>
      <protection/>
    </xf>
    <xf numFmtId="4" fontId="0" fillId="0" borderId="0" xfId="58" applyNumberFormat="1" applyFont="1" applyFill="1" applyBorder="1" applyAlignment="1">
      <alignment horizontal="center"/>
      <protection/>
    </xf>
    <xf numFmtId="4" fontId="0" fillId="0" borderId="0" xfId="0" applyNumberFormat="1" applyFont="1" applyBorder="1" applyAlignment="1" applyProtection="1">
      <alignment horizontal="right" wrapText="1"/>
      <protection/>
    </xf>
    <xf numFmtId="0" fontId="9" fillId="0" borderId="0" xfId="58" applyFont="1" applyFill="1" applyBorder="1" applyAlignment="1">
      <alignment horizontal="justify" vertical="top" wrapText="1"/>
      <protection/>
    </xf>
    <xf numFmtId="0" fontId="0" fillId="0" borderId="0" xfId="0" applyNumberFormat="1" applyFont="1" applyFill="1" applyBorder="1" applyAlignment="1" applyProtection="1">
      <alignment horizontal="justify" vertical="top" wrapText="1"/>
      <protection/>
    </xf>
    <xf numFmtId="0" fontId="0" fillId="0" borderId="0" xfId="0" applyNumberFormat="1" applyFont="1" applyFill="1" applyBorder="1" applyAlignment="1" applyProtection="1">
      <alignment horizontal="left" vertical="top" wrapText="1"/>
      <protection/>
    </xf>
    <xf numFmtId="0" fontId="0" fillId="0" borderId="0" xfId="0" applyFont="1" applyFill="1" applyBorder="1" applyAlignment="1" applyProtection="1">
      <alignment horizontal="right"/>
      <protection/>
    </xf>
    <xf numFmtId="0" fontId="0" fillId="0" borderId="0" xfId="0" applyFont="1" applyBorder="1" applyAlignment="1">
      <alignment horizontal="justify" wrapText="1"/>
    </xf>
    <xf numFmtId="0" fontId="11" fillId="0" borderId="0" xfId="0" applyFont="1" applyBorder="1" applyAlignment="1">
      <alignment horizontal="right"/>
    </xf>
    <xf numFmtId="4" fontId="11" fillId="0" borderId="0" xfId="0" applyNumberFormat="1" applyFont="1" applyBorder="1" applyAlignment="1">
      <alignment/>
    </xf>
    <xf numFmtId="0" fontId="4" fillId="0" borderId="0" xfId="0" applyFont="1" applyAlignment="1">
      <alignment/>
    </xf>
    <xf numFmtId="0" fontId="3" fillId="0" borderId="0" xfId="0" applyNumberFormat="1" applyFont="1" applyBorder="1" applyAlignment="1">
      <alignment horizontal="justify" vertical="top" wrapText="1"/>
    </xf>
    <xf numFmtId="0" fontId="3" fillId="0" borderId="0" xfId="0" applyFont="1" applyBorder="1" applyAlignment="1">
      <alignment horizontal="center" vertical="top" wrapText="1"/>
    </xf>
    <xf numFmtId="4" fontId="3" fillId="0" borderId="0" xfId="0" applyNumberFormat="1" applyFont="1" applyBorder="1" applyAlignment="1">
      <alignment horizontal="center" vertical="top" wrapText="1"/>
    </xf>
    <xf numFmtId="188" fontId="4" fillId="0" borderId="0" xfId="0" applyNumberFormat="1" applyFont="1" applyBorder="1" applyAlignment="1">
      <alignment horizontal="center" vertical="top" wrapText="1"/>
    </xf>
    <xf numFmtId="188" fontId="3" fillId="0" borderId="0" xfId="0" applyNumberFormat="1" applyFont="1" applyBorder="1" applyAlignment="1" quotePrefix="1">
      <alignment horizontal="center" vertical="top" wrapText="1"/>
    </xf>
    <xf numFmtId="0" fontId="9" fillId="0" borderId="0" xfId="0" applyFont="1" applyBorder="1" applyAlignment="1">
      <alignment/>
    </xf>
    <xf numFmtId="188" fontId="3" fillId="0" borderId="0" xfId="0" applyNumberFormat="1" applyFont="1" applyBorder="1" applyAlignment="1" quotePrefix="1">
      <alignment horizontal="right" vertical="top" wrapText="1"/>
    </xf>
    <xf numFmtId="0" fontId="4" fillId="0" borderId="0" xfId="0" applyFont="1" applyBorder="1" applyAlignment="1">
      <alignment/>
    </xf>
    <xf numFmtId="4" fontId="4" fillId="0" borderId="0" xfId="0" applyNumberFormat="1" applyFont="1" applyAlignment="1">
      <alignment horizontal="center"/>
    </xf>
    <xf numFmtId="192" fontId="4" fillId="0" borderId="0" xfId="0" applyNumberFormat="1" applyFont="1" applyAlignment="1">
      <alignment horizontal="right"/>
    </xf>
    <xf numFmtId="192" fontId="4" fillId="0" borderId="0" xfId="0" applyNumberFormat="1" applyFont="1" applyAlignment="1">
      <alignment/>
    </xf>
    <xf numFmtId="0" fontId="9" fillId="0" borderId="10" xfId="0" applyFont="1" applyBorder="1" applyAlignment="1">
      <alignment horizontal="justify" wrapText="1"/>
    </xf>
    <xf numFmtId="0" fontId="9" fillId="0" borderId="10" xfId="0" applyFont="1" applyBorder="1" applyAlignment="1">
      <alignment horizontal="right"/>
    </xf>
    <xf numFmtId="4" fontId="9" fillId="0" borderId="10" xfId="0" applyNumberFormat="1" applyFont="1" applyBorder="1" applyAlignment="1">
      <alignment/>
    </xf>
    <xf numFmtId="192" fontId="9" fillId="0" borderId="10" xfId="0" applyNumberFormat="1" applyFont="1" applyBorder="1" applyAlignment="1">
      <alignment/>
    </xf>
    <xf numFmtId="0" fontId="9" fillId="0" borderId="0" xfId="0" applyFont="1" applyAlignment="1">
      <alignment horizontal="justify" wrapText="1"/>
    </xf>
    <xf numFmtId="0" fontId="9" fillId="0" borderId="0" xfId="0" applyFont="1" applyAlignment="1">
      <alignment horizontal="right"/>
    </xf>
    <xf numFmtId="4" fontId="9" fillId="0" borderId="0" xfId="0" applyNumberFormat="1" applyFont="1" applyAlignment="1">
      <alignment/>
    </xf>
    <xf numFmtId="192" fontId="9" fillId="0" borderId="0" xfId="0" applyNumberFormat="1" applyFont="1" applyAlignment="1">
      <alignment/>
    </xf>
    <xf numFmtId="0" fontId="54" fillId="33" borderId="0" xfId="0" applyFont="1" applyFill="1" applyAlignment="1">
      <alignment horizontal="left" vertical="center" wrapText="1"/>
    </xf>
    <xf numFmtId="0" fontId="52" fillId="33" borderId="0" xfId="0" applyFont="1" applyFill="1" applyAlignment="1">
      <alignment horizontal="left" vertical="center" wrapText="1"/>
    </xf>
    <xf numFmtId="0" fontId="0" fillId="0" borderId="0" xfId="0" applyFont="1" applyAlignment="1">
      <alignment horizontal="left" vertical="top" wrapText="1"/>
    </xf>
    <xf numFmtId="0" fontId="52" fillId="33" borderId="0" xfId="0" applyFont="1" applyFill="1" applyBorder="1" applyAlignment="1">
      <alignment horizontal="left" vertical="center" wrapText="1"/>
    </xf>
    <xf numFmtId="0" fontId="9" fillId="0" borderId="0" xfId="0" applyNumberFormat="1" applyFont="1" applyAlignment="1">
      <alignment horizontal="left"/>
    </xf>
    <xf numFmtId="0" fontId="52" fillId="0" borderId="0" xfId="0" applyFont="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69696"/>
      <rgbColor rgb="00E3E3E3"/>
      <rgbColor rgb="00FFFFFF"/>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57"/>
  <sheetViews>
    <sheetView showZeros="0" tabSelected="1" view="pageBreakPreview" zoomScale="90" zoomScaleSheetLayoutView="90" zoomScalePageLayoutView="0" workbookViewId="0" topLeftCell="A1">
      <pane ySplit="1" topLeftCell="A131" activePane="bottomLeft" state="frozen"/>
      <selection pane="topLeft" activeCell="C99" sqref="C99"/>
      <selection pane="bottomLeft" activeCell="B224" sqref="B224"/>
    </sheetView>
  </sheetViews>
  <sheetFormatPr defaultColWidth="9.140625" defaultRowHeight="12.75"/>
  <cols>
    <col min="1" max="1" width="6.00390625" style="7" customWidth="1"/>
    <col min="2" max="2" width="39.00390625" style="16" customWidth="1"/>
    <col min="3" max="3" width="7.57421875" style="9" customWidth="1"/>
    <col min="4" max="4" width="10.00390625" style="61" customWidth="1"/>
    <col min="5" max="5" width="10.00390625" style="13" customWidth="1"/>
    <col min="6" max="6" width="13.57421875" style="13" customWidth="1"/>
    <col min="7" max="8" width="8.8515625" style="0" hidden="1" customWidth="1"/>
    <col min="9" max="9" width="0.42578125" style="0" hidden="1" customWidth="1"/>
    <col min="10" max="11" width="8.8515625" style="0" hidden="1" customWidth="1"/>
  </cols>
  <sheetData>
    <row r="1" spans="1:6" s="1" customFormat="1" ht="14.25">
      <c r="A1" s="58" t="s">
        <v>9</v>
      </c>
      <c r="B1" s="15"/>
      <c r="C1" s="58"/>
      <c r="D1" s="59"/>
      <c r="E1" s="19"/>
      <c r="F1" s="19"/>
    </row>
    <row r="2" spans="1:6" s="1" customFormat="1" ht="14.25">
      <c r="A2" s="22" t="s">
        <v>0</v>
      </c>
      <c r="B2" s="24"/>
      <c r="C2" s="18"/>
      <c r="D2" s="53"/>
      <c r="E2" s="18"/>
      <c r="F2" s="18"/>
    </row>
    <row r="3" spans="1:6" s="1" customFormat="1" ht="14.25">
      <c r="A3" s="23" t="s">
        <v>10</v>
      </c>
      <c r="B3" s="15"/>
      <c r="C3" s="19"/>
      <c r="D3" s="52"/>
      <c r="E3" s="19"/>
      <c r="F3" s="19"/>
    </row>
    <row r="4" spans="1:6" s="1" customFormat="1" ht="14.25">
      <c r="A4" s="23" t="s">
        <v>1</v>
      </c>
      <c r="B4" s="15"/>
      <c r="C4" s="19"/>
      <c r="D4" s="52"/>
      <c r="E4" s="19"/>
      <c r="F4" s="19"/>
    </row>
    <row r="5" spans="1:27" s="1" customFormat="1" ht="39" thickBot="1">
      <c r="A5" s="20" t="s">
        <v>3</v>
      </c>
      <c r="B5" s="20" t="s">
        <v>4</v>
      </c>
      <c r="C5" s="20" t="s">
        <v>5</v>
      </c>
      <c r="D5" s="60" t="s">
        <v>2</v>
      </c>
      <c r="E5" s="21" t="s">
        <v>6</v>
      </c>
      <c r="F5" s="21" t="s">
        <v>7</v>
      </c>
      <c r="AA5" s="3"/>
    </row>
    <row r="6" spans="1:6" s="26" customFormat="1" ht="13.5" thickTop="1">
      <c r="A6" s="30" t="s">
        <v>12</v>
      </c>
      <c r="B6" s="141" t="s">
        <v>13</v>
      </c>
      <c r="C6" s="141"/>
      <c r="D6" s="141"/>
      <c r="E6" s="141"/>
      <c r="F6" s="48"/>
    </row>
    <row r="7" spans="1:6" s="26" customFormat="1" ht="12.75">
      <c r="A7" s="27"/>
      <c r="B7" s="47"/>
      <c r="D7" s="29"/>
      <c r="E7" s="48"/>
      <c r="F7" s="48"/>
    </row>
    <row r="8" spans="1:6" s="26" customFormat="1" ht="12.75">
      <c r="A8" s="27"/>
      <c r="B8" s="68" t="s">
        <v>14</v>
      </c>
      <c r="C8" s="69"/>
      <c r="D8" s="70"/>
      <c r="E8" s="71"/>
      <c r="F8" s="71"/>
    </row>
    <row r="9" spans="1:6" s="26" customFormat="1" ht="69.75" customHeight="1">
      <c r="A9" s="27"/>
      <c r="B9" s="142" t="s">
        <v>15</v>
      </c>
      <c r="C9" s="142"/>
      <c r="D9" s="142"/>
      <c r="E9" s="142"/>
      <c r="F9" s="142"/>
    </row>
    <row r="10" spans="1:6" s="26" customFormat="1" ht="42" customHeight="1">
      <c r="A10" s="27"/>
      <c r="B10" s="142" t="s">
        <v>16</v>
      </c>
      <c r="C10" s="142"/>
      <c r="D10" s="142"/>
      <c r="E10" s="142"/>
      <c r="F10" s="142"/>
    </row>
    <row r="11" spans="1:6" s="26" customFormat="1" ht="42" customHeight="1">
      <c r="A11" s="27"/>
      <c r="B11" s="142" t="s">
        <v>17</v>
      </c>
      <c r="C11" s="142"/>
      <c r="D11" s="142"/>
      <c r="E11" s="142"/>
      <c r="F11" s="142"/>
    </row>
    <row r="12" spans="1:6" s="26" customFormat="1" ht="18.75" customHeight="1">
      <c r="A12" s="27"/>
      <c r="B12" s="140" t="s">
        <v>18</v>
      </c>
      <c r="C12" s="140"/>
      <c r="D12" s="140"/>
      <c r="E12" s="140"/>
      <c r="F12" s="140"/>
    </row>
    <row r="13" spans="1:6" s="26" customFormat="1" ht="32.25" customHeight="1">
      <c r="A13" s="27"/>
      <c r="B13" s="140" t="s">
        <v>19</v>
      </c>
      <c r="C13" s="140"/>
      <c r="D13" s="140"/>
      <c r="E13" s="140"/>
      <c r="F13" s="140"/>
    </row>
    <row r="14" spans="1:6" s="26" customFormat="1" ht="35.25" customHeight="1">
      <c r="A14" s="27"/>
      <c r="B14" s="140" t="s">
        <v>20</v>
      </c>
      <c r="C14" s="140"/>
      <c r="D14" s="140"/>
      <c r="E14" s="140"/>
      <c r="F14" s="140"/>
    </row>
    <row r="15" spans="1:6" s="26" customFormat="1" ht="43.5" customHeight="1">
      <c r="A15" s="27"/>
      <c r="B15" s="140" t="s">
        <v>21</v>
      </c>
      <c r="C15" s="140"/>
      <c r="D15" s="140"/>
      <c r="E15" s="140"/>
      <c r="F15" s="140"/>
    </row>
    <row r="16" spans="1:6" s="26" customFormat="1" ht="40.5" customHeight="1">
      <c r="A16" s="27"/>
      <c r="B16" s="140" t="s">
        <v>22</v>
      </c>
      <c r="C16" s="140"/>
      <c r="D16" s="140"/>
      <c r="E16" s="140"/>
      <c r="F16" s="140"/>
    </row>
    <row r="17" spans="1:6" s="26" customFormat="1" ht="39" customHeight="1">
      <c r="A17" s="27"/>
      <c r="B17" s="140" t="s">
        <v>23</v>
      </c>
      <c r="C17" s="140"/>
      <c r="D17" s="140"/>
      <c r="E17" s="140"/>
      <c r="F17" s="140"/>
    </row>
    <row r="18" spans="1:11" s="26" customFormat="1" ht="27" customHeight="1">
      <c r="A18" s="27"/>
      <c r="B18" s="138" t="s">
        <v>106</v>
      </c>
      <c r="C18" s="138"/>
      <c r="D18" s="138"/>
      <c r="E18" s="138"/>
      <c r="F18" s="138"/>
      <c r="G18" s="138"/>
      <c r="H18" s="138"/>
      <c r="I18" s="138"/>
      <c r="J18" s="138"/>
      <c r="K18" s="138"/>
    </row>
    <row r="19" spans="1:11" s="26" customFormat="1" ht="99" customHeight="1">
      <c r="A19" s="27"/>
      <c r="B19" s="138" t="s">
        <v>107</v>
      </c>
      <c r="C19" s="138"/>
      <c r="D19" s="138"/>
      <c r="E19" s="138"/>
      <c r="F19" s="138"/>
      <c r="G19" s="138"/>
      <c r="H19" s="138"/>
      <c r="I19" s="138"/>
      <c r="J19" s="138"/>
      <c r="K19" s="66"/>
    </row>
    <row r="20" spans="1:11" s="26" customFormat="1" ht="19.5" customHeight="1">
      <c r="A20" s="27"/>
      <c r="B20" s="138" t="s">
        <v>24</v>
      </c>
      <c r="C20" s="138"/>
      <c r="D20" s="138"/>
      <c r="E20" s="138"/>
      <c r="F20" s="138"/>
      <c r="G20" s="138"/>
      <c r="H20" s="138"/>
      <c r="I20" s="138"/>
      <c r="J20" s="138"/>
      <c r="K20" s="138"/>
    </row>
    <row r="21" spans="1:11" s="26" customFormat="1" ht="12.75">
      <c r="A21" s="27"/>
      <c r="B21" s="138" t="s">
        <v>25</v>
      </c>
      <c r="C21" s="138"/>
      <c r="D21" s="138"/>
      <c r="E21" s="138"/>
      <c r="F21" s="138"/>
      <c r="G21" s="138"/>
      <c r="H21" s="138"/>
      <c r="I21" s="138"/>
      <c r="J21" s="138"/>
      <c r="K21" s="138"/>
    </row>
    <row r="22" spans="1:11" s="26" customFormat="1" ht="12.75">
      <c r="A22" s="27"/>
      <c r="B22" s="138" t="s">
        <v>26</v>
      </c>
      <c r="C22" s="138"/>
      <c r="D22" s="138"/>
      <c r="E22" s="138"/>
      <c r="F22" s="138"/>
      <c r="G22" s="138"/>
      <c r="H22" s="138"/>
      <c r="I22" s="138"/>
      <c r="J22" s="138"/>
      <c r="K22" s="138"/>
    </row>
    <row r="23" spans="1:11" s="26" customFormat="1" ht="12.75">
      <c r="A23" s="27"/>
      <c r="B23" s="67"/>
      <c r="C23" s="67"/>
      <c r="D23" s="67"/>
      <c r="E23" s="67"/>
      <c r="F23" s="67"/>
      <c r="G23" s="67"/>
      <c r="H23" s="67"/>
      <c r="I23" s="67"/>
      <c r="J23" s="67"/>
      <c r="K23" s="67"/>
    </row>
    <row r="24" spans="1:11" s="26" customFormat="1" ht="12.75">
      <c r="A24" s="27"/>
      <c r="B24" s="67"/>
      <c r="C24" s="67"/>
      <c r="D24" s="67"/>
      <c r="E24" s="67"/>
      <c r="F24" s="67"/>
      <c r="G24" s="67"/>
      <c r="H24" s="67"/>
      <c r="I24" s="67"/>
      <c r="J24" s="67"/>
      <c r="K24" s="67"/>
    </row>
    <row r="25" spans="1:11" s="26" customFormat="1" ht="12.75">
      <c r="A25" s="27"/>
      <c r="B25" s="67"/>
      <c r="C25" s="67"/>
      <c r="D25" s="67"/>
      <c r="E25" s="67"/>
      <c r="F25" s="67"/>
      <c r="G25" s="67"/>
      <c r="H25" s="67"/>
      <c r="I25" s="67"/>
      <c r="J25" s="67"/>
      <c r="K25" s="67"/>
    </row>
    <row r="26" spans="1:11" s="26" customFormat="1" ht="12.75">
      <c r="A26" s="27"/>
      <c r="B26" s="67"/>
      <c r="C26" s="67"/>
      <c r="D26" s="67"/>
      <c r="E26" s="67"/>
      <c r="F26" s="67"/>
      <c r="G26" s="67"/>
      <c r="H26" s="67"/>
      <c r="I26" s="67"/>
      <c r="J26" s="67"/>
      <c r="K26" s="67"/>
    </row>
    <row r="27" spans="1:11" s="26" customFormat="1" ht="12.75">
      <c r="A27" s="27"/>
      <c r="B27" s="138" t="s">
        <v>27</v>
      </c>
      <c r="C27" s="138"/>
      <c r="D27" s="138"/>
      <c r="E27" s="138"/>
      <c r="F27" s="138"/>
      <c r="G27" s="138"/>
      <c r="H27" s="138"/>
      <c r="I27" s="138"/>
      <c r="J27" s="138"/>
      <c r="K27" s="138"/>
    </row>
    <row r="28" spans="1:11" s="26" customFormat="1" ht="12.75">
      <c r="A28" s="27"/>
      <c r="B28" s="138" t="s">
        <v>28</v>
      </c>
      <c r="C28" s="138"/>
      <c r="D28" s="138"/>
      <c r="E28" s="138"/>
      <c r="F28" s="138"/>
      <c r="G28" s="138"/>
      <c r="H28" s="138"/>
      <c r="I28" s="138"/>
      <c r="J28" s="138"/>
      <c r="K28" s="138"/>
    </row>
    <row r="29" spans="1:11" s="26" customFormat="1" ht="12.75">
      <c r="A29" s="27"/>
      <c r="B29" s="64" t="s">
        <v>29</v>
      </c>
      <c r="C29"/>
      <c r="D29"/>
      <c r="E29"/>
      <c r="F29"/>
      <c r="G29"/>
      <c r="H29"/>
      <c r="I29"/>
      <c r="J29"/>
      <c r="K29"/>
    </row>
    <row r="30" spans="1:11" s="26" customFormat="1" ht="12.75">
      <c r="A30" s="27"/>
      <c r="B30" s="138" t="s">
        <v>30</v>
      </c>
      <c r="C30" s="138"/>
      <c r="D30" s="138"/>
      <c r="E30" s="138"/>
      <c r="F30" s="138"/>
      <c r="G30" s="138"/>
      <c r="H30" s="138"/>
      <c r="I30" s="138"/>
      <c r="J30" s="138"/>
      <c r="K30" s="138"/>
    </row>
    <row r="31" spans="1:11" s="26" customFormat="1" ht="12.75">
      <c r="A31" s="27"/>
      <c r="B31" s="138" t="s">
        <v>31</v>
      </c>
      <c r="C31" s="138"/>
      <c r="D31" s="138"/>
      <c r="E31" s="138"/>
      <c r="F31" s="138"/>
      <c r="G31" s="138"/>
      <c r="H31" s="138"/>
      <c r="I31" s="138"/>
      <c r="J31" s="138"/>
      <c r="K31" s="138"/>
    </row>
    <row r="32" spans="1:11" s="26" customFormat="1" ht="12.75">
      <c r="A32" s="27"/>
      <c r="B32" s="138" t="s">
        <v>32</v>
      </c>
      <c r="C32" s="138"/>
      <c r="D32" s="138"/>
      <c r="E32" s="138"/>
      <c r="F32" s="138"/>
      <c r="G32" s="138"/>
      <c r="H32" s="138"/>
      <c r="I32" s="138"/>
      <c r="J32" s="138"/>
      <c r="K32" s="138"/>
    </row>
    <row r="33" spans="1:11" s="26" customFormat="1" ht="12.75">
      <c r="A33" s="27"/>
      <c r="B33" s="138" t="s">
        <v>33</v>
      </c>
      <c r="C33" s="138"/>
      <c r="D33" s="138"/>
      <c r="E33" s="138"/>
      <c r="F33" s="138"/>
      <c r="G33" s="138"/>
      <c r="H33" s="138"/>
      <c r="I33" s="138"/>
      <c r="J33" s="138"/>
      <c r="K33" s="138"/>
    </row>
    <row r="34" spans="1:11" s="26" customFormat="1" ht="12.75">
      <c r="A34" s="27"/>
      <c r="B34" s="138" t="s">
        <v>34</v>
      </c>
      <c r="C34" s="138"/>
      <c r="D34" s="138"/>
      <c r="E34" s="138"/>
      <c r="F34" s="138"/>
      <c r="G34" s="138"/>
      <c r="H34" s="138"/>
      <c r="I34" s="138"/>
      <c r="J34" s="138"/>
      <c r="K34" s="138"/>
    </row>
    <row r="35" spans="1:11" s="26" customFormat="1" ht="12.75">
      <c r="A35" s="27"/>
      <c r="B35" s="138" t="s">
        <v>35</v>
      </c>
      <c r="C35" s="138"/>
      <c r="D35" s="138"/>
      <c r="E35" s="138"/>
      <c r="F35" s="138"/>
      <c r="G35" s="138"/>
      <c r="H35" s="138"/>
      <c r="I35" s="138"/>
      <c r="J35" s="138"/>
      <c r="K35" s="138"/>
    </row>
    <row r="36" spans="1:11" s="26" customFormat="1" ht="12.75">
      <c r="A36" s="27"/>
      <c r="B36" s="138" t="s">
        <v>36</v>
      </c>
      <c r="C36" s="138"/>
      <c r="D36" s="138"/>
      <c r="E36" s="138"/>
      <c r="F36" s="138"/>
      <c r="G36" s="138"/>
      <c r="H36" s="138"/>
      <c r="I36" s="138"/>
      <c r="J36" s="138"/>
      <c r="K36" s="138"/>
    </row>
    <row r="37" spans="1:11" s="26" customFormat="1" ht="12.75">
      <c r="A37" s="27"/>
      <c r="B37" s="138" t="s">
        <v>37</v>
      </c>
      <c r="C37" s="138"/>
      <c r="D37" s="138"/>
      <c r="E37" s="138"/>
      <c r="F37" s="138"/>
      <c r="G37" s="138"/>
      <c r="H37" s="138"/>
      <c r="I37" s="138"/>
      <c r="J37" s="138"/>
      <c r="K37" s="138"/>
    </row>
    <row r="38" spans="1:11" s="26" customFormat="1" ht="12.75">
      <c r="A38" s="27"/>
      <c r="B38" s="138" t="s">
        <v>38</v>
      </c>
      <c r="C38" s="138"/>
      <c r="D38" s="138"/>
      <c r="E38" s="138"/>
      <c r="F38" s="138"/>
      <c r="G38" s="138"/>
      <c r="H38" s="138"/>
      <c r="I38" s="138"/>
      <c r="J38" s="138"/>
      <c r="K38" s="138"/>
    </row>
    <row r="39" spans="1:11" s="26" customFormat="1" ht="12.75">
      <c r="A39" s="27"/>
      <c r="B39" s="138" t="s">
        <v>39</v>
      </c>
      <c r="C39" s="138"/>
      <c r="D39" s="138"/>
      <c r="E39" s="138"/>
      <c r="F39" s="138"/>
      <c r="G39" s="138"/>
      <c r="H39" s="138"/>
      <c r="I39" s="138"/>
      <c r="J39" s="138"/>
      <c r="K39" s="138"/>
    </row>
    <row r="40" spans="1:11" s="26" customFormat="1" ht="12.75">
      <c r="A40" s="27"/>
      <c r="B40" s="138" t="s">
        <v>40</v>
      </c>
      <c r="C40" s="138"/>
      <c r="D40" s="138"/>
      <c r="E40" s="138"/>
      <c r="F40" s="138"/>
      <c r="G40" s="138"/>
      <c r="H40" s="138"/>
      <c r="I40" s="138"/>
      <c r="J40" s="138"/>
      <c r="K40" s="138"/>
    </row>
    <row r="41" spans="1:11" s="26" customFormat="1" ht="12.75">
      <c r="A41" s="27"/>
      <c r="B41" s="138" t="s">
        <v>41</v>
      </c>
      <c r="C41" s="138"/>
      <c r="D41" s="138"/>
      <c r="E41" s="138"/>
      <c r="F41" s="138"/>
      <c r="G41" s="138"/>
      <c r="H41" s="138"/>
      <c r="I41" s="138"/>
      <c r="J41" s="138"/>
      <c r="K41" s="138"/>
    </row>
    <row r="42" spans="1:11" s="26" customFormat="1" ht="12.75">
      <c r="A42" s="27"/>
      <c r="B42" s="138" t="s">
        <v>42</v>
      </c>
      <c r="C42" s="138"/>
      <c r="D42" s="138"/>
      <c r="E42" s="138"/>
      <c r="F42" s="138"/>
      <c r="G42" s="138"/>
      <c r="H42" s="138"/>
      <c r="I42" s="138"/>
      <c r="J42" s="138"/>
      <c r="K42" s="138"/>
    </row>
    <row r="43" spans="1:11" s="26" customFormat="1" ht="12.75">
      <c r="A43" s="27"/>
      <c r="B43" s="138" t="s">
        <v>43</v>
      </c>
      <c r="C43" s="138"/>
      <c r="D43" s="138"/>
      <c r="E43" s="138"/>
      <c r="F43" s="138"/>
      <c r="G43" s="138"/>
      <c r="H43" s="138"/>
      <c r="I43" s="138"/>
      <c r="J43" s="138"/>
      <c r="K43" s="138"/>
    </row>
    <row r="44" spans="1:11" s="26" customFormat="1" ht="12.75">
      <c r="A44" s="27"/>
      <c r="B44" s="64" t="s">
        <v>44</v>
      </c>
      <c r="C44"/>
      <c r="D44"/>
      <c r="E44"/>
      <c r="F44"/>
      <c r="G44"/>
      <c r="H44"/>
      <c r="I44"/>
      <c r="J44"/>
      <c r="K44"/>
    </row>
    <row r="45" spans="1:11" s="26" customFormat="1" ht="69.75" customHeight="1">
      <c r="A45" s="27"/>
      <c r="B45" s="138" t="s">
        <v>108</v>
      </c>
      <c r="C45" s="138"/>
      <c r="D45" s="138"/>
      <c r="E45" s="138"/>
      <c r="F45" s="138"/>
      <c r="G45" s="138"/>
      <c r="H45" s="138"/>
      <c r="I45" s="138"/>
      <c r="J45" s="138"/>
      <c r="K45" s="138"/>
    </row>
    <row r="46" spans="1:11" s="26" customFormat="1" ht="12.75">
      <c r="A46" s="27"/>
      <c r="B46" s="64" t="s">
        <v>45</v>
      </c>
      <c r="C46"/>
      <c r="D46"/>
      <c r="E46"/>
      <c r="F46"/>
      <c r="G46"/>
      <c r="H46"/>
      <c r="I46"/>
      <c r="J46"/>
      <c r="K46"/>
    </row>
    <row r="47" spans="1:11" s="26" customFormat="1" ht="42" customHeight="1">
      <c r="A47" s="27"/>
      <c r="B47" s="138" t="s">
        <v>109</v>
      </c>
      <c r="C47" s="138"/>
      <c r="D47" s="138"/>
      <c r="E47" s="138"/>
      <c r="F47" s="138"/>
      <c r="G47" s="138"/>
      <c r="H47" s="138"/>
      <c r="I47" s="138"/>
      <c r="J47" s="138"/>
      <c r="K47" s="138"/>
    </row>
    <row r="48" spans="1:11" s="26" customFormat="1" ht="12.75">
      <c r="A48" s="27"/>
      <c r="B48" s="64" t="s">
        <v>46</v>
      </c>
      <c r="C48"/>
      <c r="D48"/>
      <c r="E48"/>
      <c r="F48"/>
      <c r="G48"/>
      <c r="H48"/>
      <c r="I48"/>
      <c r="J48"/>
      <c r="K48"/>
    </row>
    <row r="49" spans="1:11" s="26" customFormat="1" ht="86.25" customHeight="1">
      <c r="A49" s="27"/>
      <c r="B49" s="138" t="s">
        <v>110</v>
      </c>
      <c r="C49" s="138"/>
      <c r="D49" s="138"/>
      <c r="E49" s="138"/>
      <c r="F49" s="138"/>
      <c r="G49" s="138"/>
      <c r="H49" s="138"/>
      <c r="I49" s="138"/>
      <c r="J49" s="138"/>
      <c r="K49" s="138"/>
    </row>
    <row r="50" spans="1:11" s="26" customFormat="1" ht="12.75">
      <c r="A50" s="27"/>
      <c r="B50" s="138"/>
      <c r="C50" s="138"/>
      <c r="D50" s="138"/>
      <c r="E50" s="138"/>
      <c r="F50" s="138"/>
      <c r="G50" s="138"/>
      <c r="H50" s="138"/>
      <c r="I50" s="138"/>
      <c r="J50" s="138"/>
      <c r="K50" s="138"/>
    </row>
    <row r="51" spans="1:11" s="26" customFormat="1" ht="30.75" customHeight="1">
      <c r="A51" s="27"/>
      <c r="B51" s="137" t="s">
        <v>111</v>
      </c>
      <c r="C51" s="137"/>
      <c r="D51" s="137"/>
      <c r="E51" s="137"/>
      <c r="F51" s="137"/>
      <c r="G51" s="137"/>
      <c r="H51" s="137"/>
      <c r="I51" s="137"/>
      <c r="J51" s="137"/>
      <c r="K51" s="137"/>
    </row>
    <row r="52" spans="1:11" s="26" customFormat="1" ht="43.5" customHeight="1">
      <c r="A52" s="27"/>
      <c r="B52" s="137" t="s">
        <v>112</v>
      </c>
      <c r="C52" s="137"/>
      <c r="D52" s="137"/>
      <c r="E52" s="137"/>
      <c r="F52" s="137"/>
      <c r="G52" s="137"/>
      <c r="H52" s="137"/>
      <c r="I52" s="137"/>
      <c r="J52" s="137"/>
      <c r="K52" s="137"/>
    </row>
    <row r="53" spans="1:11" s="26" customFormat="1" ht="32.25" customHeight="1">
      <c r="A53" s="27"/>
      <c r="B53" s="137" t="s">
        <v>111</v>
      </c>
      <c r="C53" s="137"/>
      <c r="D53" s="137"/>
      <c r="E53" s="137"/>
      <c r="F53" s="137"/>
      <c r="G53" s="137"/>
      <c r="H53" s="137"/>
      <c r="I53" s="137"/>
      <c r="J53" s="137"/>
      <c r="K53" s="137"/>
    </row>
    <row r="54" spans="1:11" s="26" customFormat="1" ht="33" customHeight="1">
      <c r="A54" s="27"/>
      <c r="B54" s="138" t="s">
        <v>113</v>
      </c>
      <c r="C54" s="138"/>
      <c r="D54" s="138"/>
      <c r="E54" s="138"/>
      <c r="F54" s="138"/>
      <c r="G54" s="138"/>
      <c r="H54" s="138"/>
      <c r="I54" s="138"/>
      <c r="J54" s="138"/>
      <c r="K54" s="138"/>
    </row>
    <row r="55" spans="1:11" s="26" customFormat="1" ht="36" customHeight="1">
      <c r="A55" s="27"/>
      <c r="B55" s="138" t="s">
        <v>114</v>
      </c>
      <c r="C55" s="138"/>
      <c r="D55" s="138"/>
      <c r="E55" s="138"/>
      <c r="F55" s="138"/>
      <c r="G55" s="138"/>
      <c r="H55" s="138"/>
      <c r="I55" s="138"/>
      <c r="J55" s="138"/>
      <c r="K55" s="138"/>
    </row>
    <row r="56" spans="1:6" s="26" customFormat="1" ht="12.75">
      <c r="A56" s="27"/>
      <c r="B56" s="139"/>
      <c r="C56" s="139"/>
      <c r="D56" s="139"/>
      <c r="E56" s="139"/>
      <c r="F56" s="139"/>
    </row>
    <row r="57" spans="1:6" ht="12.75">
      <c r="A57" s="27"/>
      <c r="B57" s="38"/>
      <c r="C57" s="39"/>
      <c r="D57" s="36"/>
      <c r="E57" s="29"/>
      <c r="F57" s="37"/>
    </row>
    <row r="58" spans="1:6" ht="12.75">
      <c r="A58" s="27"/>
      <c r="B58" s="38"/>
      <c r="C58" s="39"/>
      <c r="D58" s="36"/>
      <c r="E58" s="29"/>
      <c r="F58" s="37"/>
    </row>
    <row r="59" spans="1:6" s="11" customFormat="1" ht="12.75">
      <c r="A59" s="78" t="s">
        <v>120</v>
      </c>
      <c r="B59" s="79" t="s">
        <v>117</v>
      </c>
      <c r="C59" s="80"/>
      <c r="D59" s="81"/>
      <c r="E59" s="82"/>
      <c r="F59" s="83"/>
    </row>
    <row r="60" spans="1:6" s="11" customFormat="1" ht="12.75">
      <c r="A60" s="84"/>
      <c r="B60" s="85"/>
      <c r="C60" s="86"/>
      <c r="D60" s="87"/>
      <c r="E60" s="88"/>
      <c r="F60" s="89"/>
    </row>
    <row r="61" spans="1:6" s="11" customFormat="1" ht="38.25">
      <c r="A61" s="84"/>
      <c r="B61" s="85" t="s">
        <v>118</v>
      </c>
      <c r="C61" s="86"/>
      <c r="D61" s="87"/>
      <c r="E61" s="88"/>
      <c r="F61" s="89"/>
    </row>
    <row r="62" spans="1:6" s="11" customFormat="1" ht="12.75">
      <c r="A62" s="90"/>
      <c r="B62" s="91"/>
      <c r="C62" s="92"/>
      <c r="D62" s="93"/>
      <c r="E62" s="93"/>
      <c r="F62" s="94"/>
    </row>
    <row r="63" spans="1:6" s="11" customFormat="1" ht="12.75">
      <c r="A63" s="90"/>
      <c r="B63" s="75"/>
      <c r="C63" s="28"/>
      <c r="D63" s="76"/>
      <c r="E63" s="29"/>
      <c r="F63" s="25"/>
    </row>
    <row r="64" spans="1:6" s="11" customFormat="1" ht="78">
      <c r="A64" s="90" t="s">
        <v>124</v>
      </c>
      <c r="B64" s="77" t="s">
        <v>121</v>
      </c>
      <c r="C64" s="28" t="s">
        <v>119</v>
      </c>
      <c r="D64" s="76">
        <v>14.6</v>
      </c>
      <c r="E64" s="29"/>
      <c r="F64" s="25">
        <f>D64*E64</f>
        <v>0</v>
      </c>
    </row>
    <row r="65" spans="1:6" ht="12.75">
      <c r="A65" s="27"/>
      <c r="B65" s="38"/>
      <c r="C65" s="39"/>
      <c r="D65" s="36"/>
      <c r="E65" s="29"/>
      <c r="F65" s="37"/>
    </row>
    <row r="66" spans="1:6" ht="72.75" customHeight="1">
      <c r="A66" s="90" t="s">
        <v>125</v>
      </c>
      <c r="B66" s="77" t="s">
        <v>123</v>
      </c>
      <c r="C66" s="86" t="s">
        <v>119</v>
      </c>
      <c r="D66" s="76">
        <v>1.1</v>
      </c>
      <c r="E66" s="29"/>
      <c r="F66" s="25">
        <f>D66*E66</f>
        <v>0</v>
      </c>
    </row>
    <row r="67" spans="1:6" ht="12.75">
      <c r="A67" s="27"/>
      <c r="B67" s="38"/>
      <c r="C67" s="39"/>
      <c r="D67" s="36"/>
      <c r="E67" s="29"/>
      <c r="F67" s="37"/>
    </row>
    <row r="68" spans="1:6" ht="99" customHeight="1">
      <c r="A68" s="90" t="s">
        <v>126</v>
      </c>
      <c r="B68" s="32" t="s">
        <v>127</v>
      </c>
      <c r="C68" s="86" t="s">
        <v>119</v>
      </c>
      <c r="D68" s="76">
        <v>6.6</v>
      </c>
      <c r="E68" s="29"/>
      <c r="F68" s="25">
        <f>D68*E68</f>
        <v>0</v>
      </c>
    </row>
    <row r="69" spans="1:6" ht="15.75" customHeight="1">
      <c r="A69" s="90"/>
      <c r="B69" s="32"/>
      <c r="C69" s="86"/>
      <c r="D69" s="76"/>
      <c r="E69" s="29"/>
      <c r="F69" s="25"/>
    </row>
    <row r="70" spans="1:6" ht="14.25" customHeight="1">
      <c r="A70" s="90" t="s">
        <v>158</v>
      </c>
      <c r="B70" s="32" t="s">
        <v>160</v>
      </c>
      <c r="C70" s="86" t="s">
        <v>159</v>
      </c>
      <c r="D70" s="76">
        <v>1</v>
      </c>
      <c r="E70" s="29"/>
      <c r="F70" s="25">
        <f>D70*E70</f>
        <v>0</v>
      </c>
    </row>
    <row r="71" spans="1:7" ht="12.75">
      <c r="A71" s="45"/>
      <c r="B71" s="49"/>
      <c r="C71" s="43"/>
      <c r="D71" s="44"/>
      <c r="E71" s="46"/>
      <c r="F71" s="40"/>
      <c r="G71" s="38"/>
    </row>
    <row r="72" spans="1:7" ht="12.75">
      <c r="A72" s="33"/>
      <c r="B72" s="50" t="s">
        <v>128</v>
      </c>
      <c r="C72" s="41"/>
      <c r="D72" s="42"/>
      <c r="E72" s="34"/>
      <c r="F72" s="35">
        <f>SUM(F64:F71)</f>
        <v>0</v>
      </c>
      <c r="G72" s="38"/>
    </row>
    <row r="73" spans="1:6" ht="14.25">
      <c r="A73" s="6"/>
      <c r="B73" s="17"/>
      <c r="C73" s="8"/>
      <c r="D73" s="62"/>
      <c r="F73" s="14"/>
    </row>
    <row r="74" spans="1:6" ht="14.25">
      <c r="A74" s="6"/>
      <c r="B74" s="17"/>
      <c r="C74" s="8"/>
      <c r="D74" s="62"/>
      <c r="F74" s="14"/>
    </row>
    <row r="75" spans="1:6" ht="12.75">
      <c r="A75" s="27"/>
      <c r="B75" s="38"/>
      <c r="C75" s="39"/>
      <c r="D75" s="36"/>
      <c r="E75" s="29"/>
      <c r="F75" s="37"/>
    </row>
    <row r="76" spans="1:6" s="11" customFormat="1" ht="25.5">
      <c r="A76" s="78" t="s">
        <v>129</v>
      </c>
      <c r="B76" s="79" t="s">
        <v>130</v>
      </c>
      <c r="C76" s="80"/>
      <c r="D76" s="81"/>
      <c r="E76" s="82"/>
      <c r="F76" s="83"/>
    </row>
    <row r="77" spans="1:6" ht="12.75">
      <c r="A77" s="27"/>
      <c r="B77" s="38"/>
      <c r="C77" s="39"/>
      <c r="D77" s="36"/>
      <c r="E77" s="29"/>
      <c r="F77" s="37"/>
    </row>
    <row r="78" spans="1:6" ht="12.75">
      <c r="A78" s="27"/>
      <c r="B78" s="38"/>
      <c r="C78" s="39"/>
      <c r="D78" s="36"/>
      <c r="E78" s="29"/>
      <c r="F78" s="37"/>
    </row>
    <row r="79" spans="1:6" ht="51">
      <c r="A79" s="90" t="s">
        <v>133</v>
      </c>
      <c r="B79" s="77" t="s">
        <v>131</v>
      </c>
      <c r="C79" s="86"/>
      <c r="D79" s="36"/>
      <c r="E79" s="29"/>
      <c r="F79" s="37"/>
    </row>
    <row r="80" spans="1:6" ht="14.25">
      <c r="A80" s="27"/>
      <c r="B80" s="77" t="s">
        <v>132</v>
      </c>
      <c r="C80" s="86" t="s">
        <v>119</v>
      </c>
      <c r="D80" s="76">
        <v>1.1</v>
      </c>
      <c r="E80" s="29"/>
      <c r="F80" s="25">
        <f>D80*E80</f>
        <v>0</v>
      </c>
    </row>
    <row r="81" spans="1:6" ht="12.75">
      <c r="A81" s="27"/>
      <c r="B81" s="38"/>
      <c r="C81" s="39"/>
      <c r="D81" s="36"/>
      <c r="E81" s="29"/>
      <c r="F81" s="37"/>
    </row>
    <row r="82" spans="1:6" ht="178.5" customHeight="1">
      <c r="A82" s="90" t="s">
        <v>134</v>
      </c>
      <c r="B82" s="77" t="s">
        <v>138</v>
      </c>
      <c r="C82" s="39"/>
      <c r="D82" s="36"/>
      <c r="E82" s="29"/>
      <c r="F82" s="37"/>
    </row>
    <row r="83" spans="1:6" ht="14.25">
      <c r="A83" s="27"/>
      <c r="B83" s="77" t="s">
        <v>132</v>
      </c>
      <c r="C83" s="86" t="s">
        <v>119</v>
      </c>
      <c r="D83" s="97">
        <v>1.5</v>
      </c>
      <c r="E83" s="29"/>
      <c r="F83" s="25">
        <f>D83*E83</f>
        <v>0</v>
      </c>
    </row>
    <row r="84" spans="1:6" ht="14.25">
      <c r="A84" s="27"/>
      <c r="B84" s="77" t="s">
        <v>135</v>
      </c>
      <c r="C84" s="86" t="s">
        <v>116</v>
      </c>
      <c r="D84" s="97">
        <v>3.2</v>
      </c>
      <c r="E84" s="29"/>
      <c r="F84" s="25">
        <f>D84*E84</f>
        <v>0</v>
      </c>
    </row>
    <row r="85" spans="1:6" ht="12.75">
      <c r="A85" s="27"/>
      <c r="B85" s="77" t="s">
        <v>136</v>
      </c>
      <c r="C85" s="86" t="s">
        <v>137</v>
      </c>
      <c r="D85" s="97">
        <f>D83*50</f>
        <v>75</v>
      </c>
      <c r="E85" s="29"/>
      <c r="F85" s="25">
        <f>D85*E85</f>
        <v>0</v>
      </c>
    </row>
    <row r="86" spans="1:6" ht="12.75">
      <c r="A86" s="27"/>
      <c r="B86" s="38"/>
      <c r="C86" s="39"/>
      <c r="D86" s="36"/>
      <c r="E86" s="29"/>
      <c r="F86" s="37"/>
    </row>
    <row r="87" spans="1:6" ht="177" customHeight="1">
      <c r="A87" s="90" t="s">
        <v>139</v>
      </c>
      <c r="B87" s="77" t="s">
        <v>141</v>
      </c>
      <c r="C87" s="39"/>
      <c r="D87" s="36"/>
      <c r="E87" s="29"/>
      <c r="F87" s="37"/>
    </row>
    <row r="88" spans="1:6" ht="14.25">
      <c r="A88" s="27"/>
      <c r="B88" s="77" t="s">
        <v>132</v>
      </c>
      <c r="C88" s="86" t="s">
        <v>119</v>
      </c>
      <c r="D88" s="97">
        <v>2.5</v>
      </c>
      <c r="E88" s="29"/>
      <c r="F88" s="25">
        <f>D88*E88</f>
        <v>0</v>
      </c>
    </row>
    <row r="89" spans="1:6" ht="14.25">
      <c r="A89" s="27"/>
      <c r="B89" s="77" t="s">
        <v>135</v>
      </c>
      <c r="C89" s="86" t="s">
        <v>116</v>
      </c>
      <c r="D89" s="97">
        <v>25</v>
      </c>
      <c r="E89" s="29"/>
      <c r="F89" s="25">
        <f>D89*E89</f>
        <v>0</v>
      </c>
    </row>
    <row r="90" spans="1:6" ht="12.75">
      <c r="A90" s="27"/>
      <c r="B90" s="77" t="s">
        <v>136</v>
      </c>
      <c r="C90" s="86" t="s">
        <v>137</v>
      </c>
      <c r="D90" s="97">
        <f>D88*50</f>
        <v>125</v>
      </c>
      <c r="E90" s="29"/>
      <c r="F90" s="25">
        <f>D90*E90</f>
        <v>0</v>
      </c>
    </row>
    <row r="91" spans="1:6" ht="12.75">
      <c r="A91" s="27"/>
      <c r="B91" s="38"/>
      <c r="C91" s="39"/>
      <c r="D91" s="36"/>
      <c r="E91" s="29"/>
      <c r="F91" s="37"/>
    </row>
    <row r="92" spans="1:7" ht="12.75">
      <c r="A92" s="33"/>
      <c r="B92" s="50" t="s">
        <v>140</v>
      </c>
      <c r="C92" s="41"/>
      <c r="D92" s="42"/>
      <c r="E92" s="34"/>
      <c r="F92" s="35">
        <f>SUM(F80:F91)</f>
        <v>0</v>
      </c>
      <c r="G92" s="38"/>
    </row>
    <row r="93" spans="1:6" ht="12.75">
      <c r="A93" s="27"/>
      <c r="B93" s="38"/>
      <c r="C93" s="39"/>
      <c r="D93" s="36"/>
      <c r="E93" s="29"/>
      <c r="F93" s="37"/>
    </row>
    <row r="94" spans="1:6" ht="12.75">
      <c r="A94" s="27"/>
      <c r="B94" s="38"/>
      <c r="C94" s="39"/>
      <c r="D94" s="36"/>
      <c r="E94" s="29"/>
      <c r="F94" s="37"/>
    </row>
    <row r="95" spans="1:6" s="11" customFormat="1" ht="12.75">
      <c r="A95" s="78" t="s">
        <v>142</v>
      </c>
      <c r="B95" s="79" t="s">
        <v>143</v>
      </c>
      <c r="C95" s="80"/>
      <c r="D95" s="81"/>
      <c r="E95" s="82"/>
      <c r="F95" s="83"/>
    </row>
    <row r="96" spans="1:6" ht="12.75">
      <c r="A96" s="27"/>
      <c r="B96" s="38"/>
      <c r="C96" s="39"/>
      <c r="D96" s="36"/>
      <c r="E96" s="29"/>
      <c r="F96" s="37"/>
    </row>
    <row r="97" spans="1:6" ht="140.25">
      <c r="A97" s="90" t="s">
        <v>148</v>
      </c>
      <c r="B97" s="98" t="s">
        <v>144</v>
      </c>
      <c r="C97" s="39"/>
      <c r="D97" s="36"/>
      <c r="E97" s="29"/>
      <c r="F97" s="37"/>
    </row>
    <row r="98" spans="1:6" ht="90.75">
      <c r="A98" s="27"/>
      <c r="B98" s="99" t="s">
        <v>145</v>
      </c>
      <c r="C98" s="39"/>
      <c r="D98" s="36"/>
      <c r="E98" s="29"/>
      <c r="F98" s="37"/>
    </row>
    <row r="99" spans="1:6" ht="78">
      <c r="A99" s="27"/>
      <c r="B99" s="100" t="s">
        <v>146</v>
      </c>
      <c r="C99" s="39"/>
      <c r="D99" s="36"/>
      <c r="E99" s="29"/>
      <c r="F99" s="37"/>
    </row>
    <row r="100" spans="1:6" ht="25.5">
      <c r="A100" s="27"/>
      <c r="B100" s="101" t="s">
        <v>147</v>
      </c>
      <c r="C100" s="86" t="s">
        <v>116</v>
      </c>
      <c r="D100" s="97">
        <v>6</v>
      </c>
      <c r="E100" s="29"/>
      <c r="F100" s="25">
        <f>D100*E100</f>
        <v>0</v>
      </c>
    </row>
    <row r="101" spans="1:6" ht="12.75">
      <c r="A101" s="27"/>
      <c r="B101" s="38"/>
      <c r="C101" s="39"/>
      <c r="D101" s="36"/>
      <c r="E101" s="29"/>
      <c r="F101" s="37"/>
    </row>
    <row r="102" spans="1:6" ht="140.25">
      <c r="A102" s="90" t="s">
        <v>149</v>
      </c>
      <c r="B102" s="98" t="s">
        <v>150</v>
      </c>
      <c r="C102" s="39"/>
      <c r="D102" s="36"/>
      <c r="E102" s="29"/>
      <c r="F102" s="37"/>
    </row>
    <row r="103" spans="1:6" ht="78">
      <c r="A103" s="27"/>
      <c r="B103" s="98" t="s">
        <v>151</v>
      </c>
      <c r="C103" s="39"/>
      <c r="D103" s="36"/>
      <c r="E103" s="29"/>
      <c r="F103" s="37"/>
    </row>
    <row r="104" spans="1:6" ht="42" customHeight="1">
      <c r="A104" s="27"/>
      <c r="B104" s="102" t="s">
        <v>152</v>
      </c>
      <c r="C104" s="39"/>
      <c r="D104" s="36"/>
      <c r="E104" s="29"/>
      <c r="F104" s="37"/>
    </row>
    <row r="105" spans="1:6" ht="78">
      <c r="A105" s="27"/>
      <c r="B105" s="100" t="s">
        <v>146</v>
      </c>
      <c r="C105" s="39"/>
      <c r="D105" s="36"/>
      <c r="E105" s="29"/>
      <c r="F105" s="37"/>
    </row>
    <row r="106" spans="1:6" ht="25.5">
      <c r="A106" s="27"/>
      <c r="B106" s="103" t="s">
        <v>153</v>
      </c>
      <c r="C106" s="39"/>
      <c r="D106" s="36"/>
      <c r="E106" s="29"/>
      <c r="F106" s="37"/>
    </row>
    <row r="107" spans="1:6" ht="25.5">
      <c r="A107" s="27"/>
      <c r="B107" s="101" t="s">
        <v>154</v>
      </c>
      <c r="C107" s="86" t="s">
        <v>116</v>
      </c>
      <c r="D107" s="97">
        <v>12.6</v>
      </c>
      <c r="E107" s="29"/>
      <c r="F107" s="25">
        <f>D107*E107</f>
        <v>0</v>
      </c>
    </row>
    <row r="108" spans="1:6" ht="12.75">
      <c r="A108" s="27"/>
      <c r="B108" s="101"/>
      <c r="C108" s="86"/>
      <c r="D108" s="97"/>
      <c r="E108" s="29"/>
      <c r="F108" s="25"/>
    </row>
    <row r="109" spans="1:7" ht="12.75">
      <c r="A109" s="33"/>
      <c r="B109" s="50" t="s">
        <v>155</v>
      </c>
      <c r="C109" s="41"/>
      <c r="D109" s="42"/>
      <c r="E109" s="34"/>
      <c r="F109" s="35">
        <f>SUM(F100:F108)</f>
        <v>0</v>
      </c>
      <c r="G109" s="38"/>
    </row>
    <row r="110" spans="1:6" ht="12.75">
      <c r="A110" s="27"/>
      <c r="B110" s="101"/>
      <c r="C110" s="86"/>
      <c r="D110" s="97"/>
      <c r="E110" s="29"/>
      <c r="F110" s="25"/>
    </row>
    <row r="111" spans="1:6" ht="12.75">
      <c r="A111" s="27"/>
      <c r="B111" s="101"/>
      <c r="C111" s="86"/>
      <c r="D111" s="97"/>
      <c r="E111" s="29"/>
      <c r="F111" s="25"/>
    </row>
    <row r="112" spans="1:6" ht="12.75">
      <c r="A112" s="27"/>
      <c r="B112" s="101"/>
      <c r="C112" s="86"/>
      <c r="D112" s="97"/>
      <c r="E112" s="29"/>
      <c r="F112" s="25"/>
    </row>
    <row r="113" spans="1:6" s="11" customFormat="1" ht="12.75">
      <c r="A113" s="78" t="s">
        <v>156</v>
      </c>
      <c r="B113" s="79" t="s">
        <v>157</v>
      </c>
      <c r="C113" s="80"/>
      <c r="D113" s="81"/>
      <c r="E113" s="82"/>
      <c r="F113" s="83"/>
    </row>
    <row r="114" spans="1:6" ht="12.75">
      <c r="A114" s="27"/>
      <c r="B114" s="101"/>
      <c r="C114" s="86"/>
      <c r="D114" s="97"/>
      <c r="E114" s="29"/>
      <c r="F114" s="25"/>
    </row>
    <row r="115" spans="1:6" ht="38.25">
      <c r="A115" s="90" t="s">
        <v>161</v>
      </c>
      <c r="B115" s="104" t="s">
        <v>171</v>
      </c>
      <c r="C115" s="86"/>
      <c r="D115" s="97"/>
      <c r="E115" s="29"/>
      <c r="F115" s="25"/>
    </row>
    <row r="116" spans="1:6" ht="63.75">
      <c r="A116" s="27"/>
      <c r="B116" s="104" t="s">
        <v>162</v>
      </c>
      <c r="C116" s="86"/>
      <c r="D116" s="97"/>
      <c r="E116" s="29"/>
      <c r="F116" s="25"/>
    </row>
    <row r="117" spans="1:6" ht="51">
      <c r="A117" s="27"/>
      <c r="B117" s="104" t="s">
        <v>163</v>
      </c>
      <c r="C117" s="86"/>
      <c r="D117" s="97"/>
      <c r="E117" s="29"/>
      <c r="F117" s="25"/>
    </row>
    <row r="118" spans="1:6" ht="63.75">
      <c r="A118" s="27"/>
      <c r="B118" s="104" t="s">
        <v>164</v>
      </c>
      <c r="C118" s="86"/>
      <c r="D118" s="97"/>
      <c r="E118" s="29"/>
      <c r="F118" s="25"/>
    </row>
    <row r="119" spans="1:6" ht="76.5">
      <c r="A119" s="27"/>
      <c r="B119" s="104" t="s">
        <v>166</v>
      </c>
      <c r="C119" s="86"/>
      <c r="D119" s="97"/>
      <c r="E119" s="29"/>
      <c r="F119" s="25"/>
    </row>
    <row r="120" spans="1:6" ht="68.25" customHeight="1">
      <c r="A120" s="27"/>
      <c r="B120" s="104" t="s">
        <v>167</v>
      </c>
      <c r="C120" s="86"/>
      <c r="D120" s="97"/>
      <c r="E120" s="29"/>
      <c r="F120" s="25"/>
    </row>
    <row r="121" spans="1:6" ht="25.5">
      <c r="A121" s="27"/>
      <c r="B121" s="107" t="s">
        <v>165</v>
      </c>
      <c r="C121" s="86"/>
      <c r="D121" s="97"/>
      <c r="E121" s="29"/>
      <c r="F121" s="25"/>
    </row>
    <row r="122" spans="1:6" ht="12.75">
      <c r="A122" s="27"/>
      <c r="B122" s="110" t="s">
        <v>169</v>
      </c>
      <c r="C122" s="108"/>
      <c r="D122" s="105"/>
      <c r="E122" s="106"/>
      <c r="F122" s="106"/>
    </row>
    <row r="123" spans="1:6" ht="14.25">
      <c r="A123" s="27"/>
      <c r="B123" s="107" t="s">
        <v>168</v>
      </c>
      <c r="C123" s="108" t="s">
        <v>116</v>
      </c>
      <c r="D123" s="105">
        <v>90</v>
      </c>
      <c r="E123" s="106"/>
      <c r="F123" s="109">
        <f>D123*E123</f>
        <v>0</v>
      </c>
    </row>
    <row r="124" spans="1:6" ht="15" customHeight="1">
      <c r="A124" s="27"/>
      <c r="B124" s="107" t="s">
        <v>170</v>
      </c>
      <c r="C124" s="108" t="s">
        <v>137</v>
      </c>
      <c r="D124" s="105">
        <f>D123*18</f>
        <v>1620</v>
      </c>
      <c r="E124" s="106"/>
      <c r="F124" s="109">
        <f>D124*E124</f>
        <v>0</v>
      </c>
    </row>
    <row r="125" spans="1:6" ht="12.75">
      <c r="A125" s="27"/>
      <c r="B125" s="101"/>
      <c r="C125" s="86"/>
      <c r="D125" s="97"/>
      <c r="E125" s="29"/>
      <c r="F125" s="25"/>
    </row>
    <row r="126" spans="1:6" ht="140.25">
      <c r="A126" s="90" t="s">
        <v>172</v>
      </c>
      <c r="B126" s="111" t="s">
        <v>173</v>
      </c>
      <c r="C126" s="86"/>
      <c r="D126" s="97"/>
      <c r="E126" s="29"/>
      <c r="F126" s="25"/>
    </row>
    <row r="127" spans="1:6" ht="12.75">
      <c r="A127" s="27"/>
      <c r="B127" s="112" t="s">
        <v>175</v>
      </c>
      <c r="C127" s="113" t="s">
        <v>174</v>
      </c>
      <c r="D127" s="105">
        <v>1</v>
      </c>
      <c r="E127" s="106"/>
      <c r="F127" s="109">
        <f>D127*E127</f>
        <v>0</v>
      </c>
    </row>
    <row r="128" spans="1:6" ht="12.75">
      <c r="A128" s="27"/>
      <c r="B128" s="101"/>
      <c r="C128" s="86"/>
      <c r="D128" s="97"/>
      <c r="E128" s="29"/>
      <c r="F128" s="25"/>
    </row>
    <row r="129" spans="1:7" ht="12.75">
      <c r="A129" s="33"/>
      <c r="B129" s="50" t="s">
        <v>176</v>
      </c>
      <c r="C129" s="41"/>
      <c r="D129" s="42"/>
      <c r="E129" s="34"/>
      <c r="F129" s="35">
        <f>SUM(F123:F128)</f>
        <v>0</v>
      </c>
      <c r="G129" s="38"/>
    </row>
    <row r="130" spans="1:7" ht="12.75">
      <c r="A130" s="90"/>
      <c r="B130" s="95"/>
      <c r="C130" s="115"/>
      <c r="D130" s="116"/>
      <c r="E130" s="93"/>
      <c r="F130" s="94"/>
      <c r="G130" s="38"/>
    </row>
    <row r="131" spans="1:7" ht="12.75">
      <c r="A131" s="90"/>
      <c r="B131" s="95"/>
      <c r="C131" s="115"/>
      <c r="D131" s="116"/>
      <c r="E131" s="93"/>
      <c r="F131" s="94"/>
      <c r="G131" s="38"/>
    </row>
    <row r="132" spans="1:6" ht="12.75">
      <c r="A132" s="27"/>
      <c r="B132" s="101"/>
      <c r="C132" s="86"/>
      <c r="D132" s="97"/>
      <c r="E132" s="29"/>
      <c r="F132" s="25"/>
    </row>
    <row r="133" spans="1:6" s="11" customFormat="1" ht="12.75">
      <c r="A133" s="78" t="s">
        <v>179</v>
      </c>
      <c r="B133" s="79" t="s">
        <v>177</v>
      </c>
      <c r="C133" s="80"/>
      <c r="D133" s="81"/>
      <c r="E133" s="82"/>
      <c r="F133" s="83"/>
    </row>
    <row r="134" spans="1:6" ht="12.75">
      <c r="A134" s="27"/>
      <c r="B134" s="101"/>
      <c r="C134" s="86"/>
      <c r="D134" s="97"/>
      <c r="E134" s="29"/>
      <c r="F134" s="25"/>
    </row>
    <row r="135" spans="1:6" ht="89.25">
      <c r="A135" s="90" t="s">
        <v>181</v>
      </c>
      <c r="B135" s="32" t="s">
        <v>178</v>
      </c>
      <c r="C135" s="108" t="s">
        <v>116</v>
      </c>
      <c r="D135" s="105">
        <v>3.2</v>
      </c>
      <c r="E135" s="106"/>
      <c r="F135" s="109">
        <f>D135*E135</f>
        <v>0</v>
      </c>
    </row>
    <row r="136" spans="1:6" ht="12.75">
      <c r="A136" s="27"/>
      <c r="B136" s="101"/>
      <c r="C136" s="86"/>
      <c r="D136" s="97"/>
      <c r="E136" s="29"/>
      <c r="F136" s="25"/>
    </row>
    <row r="137" spans="1:6" ht="63.75">
      <c r="A137" s="90" t="s">
        <v>180</v>
      </c>
      <c r="B137" s="114" t="s">
        <v>182</v>
      </c>
      <c r="C137" s="108" t="s">
        <v>116</v>
      </c>
      <c r="D137" s="105">
        <v>17.6</v>
      </c>
      <c r="E137" s="106"/>
      <c r="F137" s="109">
        <f>D137*E137</f>
        <v>0</v>
      </c>
    </row>
    <row r="138" spans="1:6" ht="12.75">
      <c r="A138" s="27"/>
      <c r="B138" s="101"/>
      <c r="C138" s="86"/>
      <c r="D138" s="97"/>
      <c r="E138" s="29"/>
      <c r="F138" s="25"/>
    </row>
    <row r="139" spans="1:7" ht="12.75">
      <c r="A139" s="33"/>
      <c r="B139" s="50" t="s">
        <v>183</v>
      </c>
      <c r="C139" s="41"/>
      <c r="D139" s="42"/>
      <c r="E139" s="34"/>
      <c r="F139" s="35">
        <f>SUM(F135:F138)</f>
        <v>0</v>
      </c>
      <c r="G139" s="38"/>
    </row>
    <row r="140" spans="1:7" ht="12.75">
      <c r="A140" s="90"/>
      <c r="B140" s="95"/>
      <c r="C140" s="115"/>
      <c r="D140" s="116"/>
      <c r="E140" s="93"/>
      <c r="F140" s="94"/>
      <c r="G140" s="38"/>
    </row>
    <row r="141" spans="1:7" ht="12.75">
      <c r="A141" s="90"/>
      <c r="B141" s="95"/>
      <c r="C141" s="115"/>
      <c r="D141" s="116"/>
      <c r="E141" s="93"/>
      <c r="F141" s="94"/>
      <c r="G141" s="38"/>
    </row>
    <row r="142" spans="1:6" ht="14.25">
      <c r="A142" s="6"/>
      <c r="B142" s="17"/>
      <c r="C142" s="8"/>
      <c r="D142" s="62"/>
      <c r="F142" s="14"/>
    </row>
    <row r="143" spans="1:7" ht="12.75">
      <c r="A143" s="30" t="s">
        <v>184</v>
      </c>
      <c r="B143" s="31" t="s">
        <v>13</v>
      </c>
      <c r="C143" s="28"/>
      <c r="D143" s="29"/>
      <c r="E143" s="29"/>
      <c r="F143" s="37"/>
      <c r="G143" s="38"/>
    </row>
    <row r="144" spans="1:7" ht="12.75">
      <c r="A144" s="30"/>
      <c r="B144" s="95"/>
      <c r="C144" s="28"/>
      <c r="D144" s="29"/>
      <c r="E144" s="29"/>
      <c r="F144" s="37"/>
      <c r="G144" s="38"/>
    </row>
    <row r="145" spans="1:7" ht="24" customHeight="1">
      <c r="A145" s="27" t="s">
        <v>185</v>
      </c>
      <c r="B145" s="96" t="s">
        <v>47</v>
      </c>
      <c r="C145"/>
      <c r="G145" s="38"/>
    </row>
    <row r="146" spans="1:7" ht="21" customHeight="1">
      <c r="A146" s="27"/>
      <c r="B146" s="96" t="s">
        <v>48</v>
      </c>
      <c r="C146"/>
      <c r="D146" s="29"/>
      <c r="E146" s="29"/>
      <c r="F146" s="25"/>
      <c r="G146" s="38"/>
    </row>
    <row r="147" spans="1:7" ht="25.5">
      <c r="A147" s="27"/>
      <c r="B147" s="96" t="s">
        <v>49</v>
      </c>
      <c r="C147"/>
      <c r="D147" s="29"/>
      <c r="E147" s="29"/>
      <c r="F147" s="25"/>
      <c r="G147" s="38"/>
    </row>
    <row r="148" spans="1:7" ht="12.75">
      <c r="A148" s="27"/>
      <c r="B148" s="96" t="s">
        <v>50</v>
      </c>
      <c r="C148"/>
      <c r="D148" s="29"/>
      <c r="E148" s="29"/>
      <c r="F148" s="25"/>
      <c r="G148" s="38"/>
    </row>
    <row r="149" spans="1:7" ht="12.75">
      <c r="A149" s="27"/>
      <c r="B149" s="96" t="s">
        <v>51</v>
      </c>
      <c r="C149"/>
      <c r="D149" s="29"/>
      <c r="E149" s="29"/>
      <c r="F149" s="25"/>
      <c r="G149" s="38"/>
    </row>
    <row r="150" spans="1:7" ht="12.75">
      <c r="A150" s="27"/>
      <c r="B150" s="96" t="s">
        <v>52</v>
      </c>
      <c r="C150"/>
      <c r="D150" s="29"/>
      <c r="E150" s="29"/>
      <c r="F150" s="25"/>
      <c r="G150" s="38"/>
    </row>
    <row r="151" spans="1:7" ht="25.5">
      <c r="A151" s="27"/>
      <c r="B151" s="96" t="s">
        <v>53</v>
      </c>
      <c r="C151"/>
      <c r="D151" s="29"/>
      <c r="E151" s="29"/>
      <c r="F151" s="25"/>
      <c r="G151" s="38"/>
    </row>
    <row r="152" spans="1:7" ht="12.75">
      <c r="A152" s="27"/>
      <c r="B152" s="96" t="s">
        <v>54</v>
      </c>
      <c r="C152"/>
      <c r="D152" s="29"/>
      <c r="E152" s="29"/>
      <c r="F152" s="25"/>
      <c r="G152" s="38"/>
    </row>
    <row r="153" spans="1:7" ht="12.75">
      <c r="A153" s="27"/>
      <c r="B153" s="96" t="s">
        <v>55</v>
      </c>
      <c r="C153"/>
      <c r="D153" s="29"/>
      <c r="E153" s="29"/>
      <c r="F153" s="25"/>
      <c r="G153" s="38"/>
    </row>
    <row r="154" spans="1:7" ht="51">
      <c r="A154" s="27"/>
      <c r="B154" s="96" t="s">
        <v>56</v>
      </c>
      <c r="C154"/>
      <c r="D154" s="29"/>
      <c r="E154" s="29"/>
      <c r="F154" s="25"/>
      <c r="G154" s="38"/>
    </row>
    <row r="155" spans="1:7" ht="12.75">
      <c r="A155" s="27"/>
      <c r="B155" s="96" t="s">
        <v>57</v>
      </c>
      <c r="C155"/>
      <c r="D155" s="29"/>
      <c r="E155" s="29"/>
      <c r="F155" s="25"/>
      <c r="G155" s="38"/>
    </row>
    <row r="156" spans="1:7" ht="51">
      <c r="A156" s="27"/>
      <c r="B156" s="96" t="s">
        <v>58</v>
      </c>
      <c r="C156"/>
      <c r="D156" s="29"/>
      <c r="E156" s="29"/>
      <c r="F156" s="25"/>
      <c r="G156" s="38"/>
    </row>
    <row r="157" spans="1:7" ht="12.75">
      <c r="A157" s="27"/>
      <c r="B157" s="96" t="s">
        <v>59</v>
      </c>
      <c r="C157"/>
      <c r="D157" s="29"/>
      <c r="E157" s="29"/>
      <c r="F157" s="25"/>
      <c r="G157" s="38"/>
    </row>
    <row r="158" spans="1:7" ht="102">
      <c r="A158" s="27"/>
      <c r="B158" s="64" t="s">
        <v>60</v>
      </c>
      <c r="C158"/>
      <c r="D158" s="29"/>
      <c r="E158" s="29"/>
      <c r="F158" s="25"/>
      <c r="G158" s="38"/>
    </row>
    <row r="159" spans="1:7" ht="12.75">
      <c r="A159" s="27"/>
      <c r="B159" s="64" t="s">
        <v>61</v>
      </c>
      <c r="C159"/>
      <c r="D159" s="29"/>
      <c r="E159" s="29"/>
      <c r="F159" s="25"/>
      <c r="G159" s="38"/>
    </row>
    <row r="160" spans="1:7" ht="25.5">
      <c r="A160" s="27"/>
      <c r="B160" s="64" t="s">
        <v>62</v>
      </c>
      <c r="C160"/>
      <c r="D160" s="29"/>
      <c r="E160" s="29"/>
      <c r="F160" s="25"/>
      <c r="G160" s="38"/>
    </row>
    <row r="161" spans="1:7" ht="12.75">
      <c r="A161" s="27"/>
      <c r="B161" s="64" t="s">
        <v>63</v>
      </c>
      <c r="C161"/>
      <c r="D161" s="29"/>
      <c r="E161" s="29"/>
      <c r="F161" s="25"/>
      <c r="G161" s="38"/>
    </row>
    <row r="162" spans="1:7" ht="12.75">
      <c r="A162" s="27"/>
      <c r="B162" s="63"/>
      <c r="C162"/>
      <c r="D162" s="29"/>
      <c r="E162" s="29"/>
      <c r="F162" s="25"/>
      <c r="G162" s="38"/>
    </row>
    <row r="163" spans="1:7" ht="12.75">
      <c r="A163" s="27"/>
      <c r="B163" s="64" t="s">
        <v>64</v>
      </c>
      <c r="C163"/>
      <c r="D163" s="29"/>
      <c r="E163" s="29"/>
      <c r="F163" s="25"/>
      <c r="G163" s="38"/>
    </row>
    <row r="164" spans="1:7" ht="12.75">
      <c r="A164" s="27"/>
      <c r="B164" s="64" t="s">
        <v>65</v>
      </c>
      <c r="C164"/>
      <c r="D164" s="29"/>
      <c r="E164" s="29"/>
      <c r="F164" s="25"/>
      <c r="G164" s="38"/>
    </row>
    <row r="165" spans="1:7" ht="12.75">
      <c r="A165" s="27"/>
      <c r="B165" s="64" t="s">
        <v>66</v>
      </c>
      <c r="C165"/>
      <c r="D165" s="29"/>
      <c r="E165" s="29"/>
      <c r="F165" s="25"/>
      <c r="G165" s="38"/>
    </row>
    <row r="166" spans="1:7" ht="12.75">
      <c r="A166" s="27"/>
      <c r="B166" s="64" t="s">
        <v>67</v>
      </c>
      <c r="C166"/>
      <c r="D166" s="29"/>
      <c r="E166" s="29"/>
      <c r="F166" s="25"/>
      <c r="G166" s="38"/>
    </row>
    <row r="167" spans="1:7" ht="12.75">
      <c r="A167" s="27"/>
      <c r="B167" s="64" t="s">
        <v>68</v>
      </c>
      <c r="C167"/>
      <c r="D167" s="29"/>
      <c r="E167" s="29"/>
      <c r="F167" s="25"/>
      <c r="G167" s="38"/>
    </row>
    <row r="168" spans="1:7" ht="25.5">
      <c r="A168" s="27"/>
      <c r="B168" s="64" t="s">
        <v>69</v>
      </c>
      <c r="C168"/>
      <c r="D168" s="29"/>
      <c r="E168" s="29"/>
      <c r="F168" s="25"/>
      <c r="G168" s="38"/>
    </row>
    <row r="169" spans="1:7" ht="12.75">
      <c r="A169" s="27"/>
      <c r="B169" s="64" t="s">
        <v>70</v>
      </c>
      <c r="C169"/>
      <c r="D169" s="29"/>
      <c r="E169" s="29"/>
      <c r="F169" s="25"/>
      <c r="G169" s="38"/>
    </row>
    <row r="170" spans="1:7" ht="12.75">
      <c r="A170" s="27"/>
      <c r="B170" s="64" t="s">
        <v>71</v>
      </c>
      <c r="C170"/>
      <c r="D170" s="29"/>
      <c r="E170" s="29"/>
      <c r="F170" s="25"/>
      <c r="G170" s="38"/>
    </row>
    <row r="171" spans="1:7" ht="12.75">
      <c r="A171" s="27"/>
      <c r="B171" s="64" t="s">
        <v>72</v>
      </c>
      <c r="C171"/>
      <c r="D171" s="29"/>
      <c r="E171" s="29"/>
      <c r="F171" s="25"/>
      <c r="G171" s="38"/>
    </row>
    <row r="172" spans="1:7" ht="25.5">
      <c r="A172" s="27"/>
      <c r="B172" s="64" t="s">
        <v>73</v>
      </c>
      <c r="C172"/>
      <c r="D172" s="29"/>
      <c r="E172" s="29"/>
      <c r="F172" s="25"/>
      <c r="G172" s="38"/>
    </row>
    <row r="173" spans="1:7" ht="12.75">
      <c r="A173" s="27"/>
      <c r="B173" s="64" t="s">
        <v>74</v>
      </c>
      <c r="C173"/>
      <c r="D173" s="29"/>
      <c r="E173" s="29"/>
      <c r="F173" s="25"/>
      <c r="G173" s="38"/>
    </row>
    <row r="174" spans="1:7" ht="12.75">
      <c r="A174" s="27"/>
      <c r="B174" s="64" t="s">
        <v>122</v>
      </c>
      <c r="C174"/>
      <c r="D174" s="29"/>
      <c r="E174" s="29"/>
      <c r="F174" s="25"/>
      <c r="G174" s="38"/>
    </row>
    <row r="175" spans="1:7" ht="12.75">
      <c r="A175" s="27"/>
      <c r="B175" s="64" t="s">
        <v>75</v>
      </c>
      <c r="C175"/>
      <c r="D175" s="29"/>
      <c r="E175" s="29"/>
      <c r="F175" s="25"/>
      <c r="G175" s="38"/>
    </row>
    <row r="176" spans="1:7" ht="12.75">
      <c r="A176" s="27"/>
      <c r="B176" s="64" t="s">
        <v>76</v>
      </c>
      <c r="C176"/>
      <c r="D176" s="29"/>
      <c r="E176" s="29"/>
      <c r="F176" s="25"/>
      <c r="G176" s="38"/>
    </row>
    <row r="177" spans="1:7" ht="12.75">
      <c r="A177" s="27"/>
      <c r="B177" s="64" t="s">
        <v>77</v>
      </c>
      <c r="C177"/>
      <c r="D177" s="29"/>
      <c r="E177" s="29"/>
      <c r="F177" s="25"/>
      <c r="G177" s="38"/>
    </row>
    <row r="178" spans="1:7" ht="25.5">
      <c r="A178" s="27"/>
      <c r="B178" s="64" t="s">
        <v>78</v>
      </c>
      <c r="C178"/>
      <c r="D178" s="29"/>
      <c r="E178" s="29"/>
      <c r="F178" s="25"/>
      <c r="G178" s="38"/>
    </row>
    <row r="179" spans="1:7" ht="25.5">
      <c r="A179" s="27"/>
      <c r="B179" s="64" t="s">
        <v>79</v>
      </c>
      <c r="C179"/>
      <c r="D179" s="29"/>
      <c r="E179" s="29"/>
      <c r="F179" s="25"/>
      <c r="G179" s="38"/>
    </row>
    <row r="180" spans="1:7" ht="25.5">
      <c r="A180" s="27"/>
      <c r="B180" s="64" t="s">
        <v>80</v>
      </c>
      <c r="C180"/>
      <c r="D180" s="29"/>
      <c r="E180" s="29"/>
      <c r="F180" s="25"/>
      <c r="G180" s="38"/>
    </row>
    <row r="181" spans="1:7" ht="12.75">
      <c r="A181" s="27"/>
      <c r="B181" s="64" t="s">
        <v>81</v>
      </c>
      <c r="C181"/>
      <c r="D181" s="29"/>
      <c r="E181" s="29"/>
      <c r="F181" s="25"/>
      <c r="G181" s="38"/>
    </row>
    <row r="182" spans="1:7" ht="12.75">
      <c r="A182" s="27"/>
      <c r="B182" s="64" t="s">
        <v>82</v>
      </c>
      <c r="C182"/>
      <c r="D182" s="29"/>
      <c r="E182" s="29"/>
      <c r="F182" s="25"/>
      <c r="G182" s="38"/>
    </row>
    <row r="183" spans="1:7" ht="12.75">
      <c r="A183" s="27"/>
      <c r="B183" s="64" t="s">
        <v>83</v>
      </c>
      <c r="C183"/>
      <c r="D183" s="29"/>
      <c r="E183" s="29"/>
      <c r="F183" s="25"/>
      <c r="G183" s="38"/>
    </row>
    <row r="184" spans="1:7" ht="12.75">
      <c r="A184" s="27"/>
      <c r="B184" s="64" t="s">
        <v>84</v>
      </c>
      <c r="C184"/>
      <c r="D184" s="29"/>
      <c r="E184" s="29"/>
      <c r="F184" s="25"/>
      <c r="G184" s="38"/>
    </row>
    <row r="185" spans="1:7" ht="12.75">
      <c r="A185" s="27"/>
      <c r="B185" s="64" t="s">
        <v>85</v>
      </c>
      <c r="C185"/>
      <c r="D185" s="29"/>
      <c r="E185" s="29"/>
      <c r="F185" s="25"/>
      <c r="G185" s="38"/>
    </row>
    <row r="186" spans="1:7" ht="25.5">
      <c r="A186" s="27"/>
      <c r="B186" s="64" t="s">
        <v>86</v>
      </c>
      <c r="C186"/>
      <c r="D186" s="29"/>
      <c r="E186" s="29"/>
      <c r="F186" s="25"/>
      <c r="G186" s="38"/>
    </row>
    <row r="187" spans="1:7" ht="12.75">
      <c r="A187" s="27"/>
      <c r="B187" s="64" t="s">
        <v>87</v>
      </c>
      <c r="C187"/>
      <c r="D187" s="29"/>
      <c r="E187" s="29"/>
      <c r="F187" s="25"/>
      <c r="G187" s="38"/>
    </row>
    <row r="188" spans="1:7" ht="25.5">
      <c r="A188" s="27"/>
      <c r="B188" s="64" t="s">
        <v>88</v>
      </c>
      <c r="C188"/>
      <c r="D188" s="29"/>
      <c r="E188" s="29"/>
      <c r="F188" s="25"/>
      <c r="G188" s="38"/>
    </row>
    <row r="189" spans="1:7" ht="12.75">
      <c r="A189" s="27"/>
      <c r="B189" s="63"/>
      <c r="C189"/>
      <c r="D189" s="29"/>
      <c r="E189" s="29"/>
      <c r="F189" s="25"/>
      <c r="G189" s="38"/>
    </row>
    <row r="190" spans="1:7" ht="25.5">
      <c r="A190" s="27"/>
      <c r="B190" s="64" t="s">
        <v>89</v>
      </c>
      <c r="C190"/>
      <c r="D190" s="29"/>
      <c r="E190" s="29"/>
      <c r="F190" s="25"/>
      <c r="G190" s="38"/>
    </row>
    <row r="191" spans="1:7" ht="12.75">
      <c r="A191" s="27"/>
      <c r="B191" s="64" t="s">
        <v>90</v>
      </c>
      <c r="C191"/>
      <c r="D191" s="29"/>
      <c r="E191" s="29"/>
      <c r="F191" s="25"/>
      <c r="G191" s="38"/>
    </row>
    <row r="192" spans="1:7" ht="12.75">
      <c r="A192" s="27"/>
      <c r="B192" s="64" t="s">
        <v>91</v>
      </c>
      <c r="C192"/>
      <c r="D192" s="29"/>
      <c r="E192" s="29"/>
      <c r="F192" s="25"/>
      <c r="G192" s="38"/>
    </row>
    <row r="193" spans="1:7" ht="12.75">
      <c r="A193" s="27"/>
      <c r="B193" s="64" t="s">
        <v>72</v>
      </c>
      <c r="C193"/>
      <c r="D193" s="29"/>
      <c r="E193" s="29"/>
      <c r="F193" s="25"/>
      <c r="G193" s="38"/>
    </row>
    <row r="194" spans="1:7" ht="25.5">
      <c r="A194" s="27"/>
      <c r="B194" s="64" t="s">
        <v>73</v>
      </c>
      <c r="C194"/>
      <c r="D194" s="29"/>
      <c r="E194" s="29"/>
      <c r="F194" s="25"/>
      <c r="G194" s="38"/>
    </row>
    <row r="195" spans="1:7" ht="12.75">
      <c r="A195" s="27"/>
      <c r="B195" s="64" t="s">
        <v>92</v>
      </c>
      <c r="C195"/>
      <c r="D195" s="29"/>
      <c r="E195" s="29"/>
      <c r="F195" s="25"/>
      <c r="G195" s="38"/>
    </row>
    <row r="196" spans="1:7" ht="12.75">
      <c r="A196" s="27"/>
      <c r="B196" s="64" t="s">
        <v>93</v>
      </c>
      <c r="C196"/>
      <c r="D196" s="29"/>
      <c r="E196" s="29"/>
      <c r="F196" s="25"/>
      <c r="G196" s="38"/>
    </row>
    <row r="197" spans="1:7" ht="12.75">
      <c r="A197" s="27"/>
      <c r="B197" s="64" t="s">
        <v>94</v>
      </c>
      <c r="C197"/>
      <c r="D197" s="29"/>
      <c r="E197" s="29"/>
      <c r="F197" s="25"/>
      <c r="G197" s="38"/>
    </row>
    <row r="198" spans="1:7" ht="25.5">
      <c r="A198" s="27"/>
      <c r="B198" s="64" t="s">
        <v>95</v>
      </c>
      <c r="C198"/>
      <c r="D198" s="29"/>
      <c r="E198" s="29"/>
      <c r="F198" s="25"/>
      <c r="G198" s="38"/>
    </row>
    <row r="199" spans="1:7" ht="25.5">
      <c r="A199" s="27"/>
      <c r="B199" s="64" t="s">
        <v>96</v>
      </c>
      <c r="C199"/>
      <c r="D199" s="29"/>
      <c r="E199" s="29"/>
      <c r="F199" s="25"/>
      <c r="G199" s="38"/>
    </row>
    <row r="200" spans="1:7" ht="12.75">
      <c r="A200" s="27"/>
      <c r="B200" s="64" t="s">
        <v>97</v>
      </c>
      <c r="C200"/>
      <c r="D200" s="29"/>
      <c r="E200" s="29"/>
      <c r="F200" s="25"/>
      <c r="G200" s="38"/>
    </row>
    <row r="201" spans="1:7" ht="38.25">
      <c r="A201" s="27"/>
      <c r="B201" s="64" t="s">
        <v>98</v>
      </c>
      <c r="C201"/>
      <c r="D201" s="29"/>
      <c r="E201" s="29"/>
      <c r="F201" s="25"/>
      <c r="G201" s="38"/>
    </row>
    <row r="202" spans="1:7" ht="25.5">
      <c r="A202" s="27"/>
      <c r="B202" s="64" t="s">
        <v>99</v>
      </c>
      <c r="C202"/>
      <c r="D202" s="29"/>
      <c r="E202" s="29"/>
      <c r="F202" s="25"/>
      <c r="G202" s="38"/>
    </row>
    <row r="203" spans="1:7" ht="25.5">
      <c r="A203" s="27"/>
      <c r="B203" s="64" t="s">
        <v>100</v>
      </c>
      <c r="C203"/>
      <c r="D203" s="29"/>
      <c r="E203" s="29"/>
      <c r="F203" s="25"/>
      <c r="G203" s="38"/>
    </row>
    <row r="204" spans="1:7" ht="12.75">
      <c r="A204" s="27"/>
      <c r="B204" s="64" t="s">
        <v>101</v>
      </c>
      <c r="C204"/>
      <c r="D204" s="29"/>
      <c r="E204" s="29"/>
      <c r="F204" s="25"/>
      <c r="G204" s="38"/>
    </row>
    <row r="205" spans="1:7" ht="25.5">
      <c r="A205" s="27"/>
      <c r="B205" s="64" t="s">
        <v>102</v>
      </c>
      <c r="C205"/>
      <c r="D205" s="29"/>
      <c r="E205" s="29"/>
      <c r="F205" s="25"/>
      <c r="G205" s="38"/>
    </row>
    <row r="206" spans="1:7" ht="38.25">
      <c r="A206" s="27"/>
      <c r="B206" s="65" t="s">
        <v>103</v>
      </c>
      <c r="C206"/>
      <c r="D206" s="29"/>
      <c r="E206" s="29"/>
      <c r="F206" s="25"/>
      <c r="G206" s="38"/>
    </row>
    <row r="207" spans="1:7" ht="153">
      <c r="A207"/>
      <c r="B207" s="65" t="s">
        <v>104</v>
      </c>
      <c r="C207" s="28" t="s">
        <v>105</v>
      </c>
      <c r="D207" s="29">
        <v>1</v>
      </c>
      <c r="E207" s="29"/>
      <c r="F207" s="25">
        <f>D207*E207</f>
        <v>0</v>
      </c>
      <c r="G207" s="38"/>
    </row>
    <row r="208" spans="1:7" ht="12.75">
      <c r="A208" s="27"/>
      <c r="B208" s="72"/>
      <c r="C208" s="73"/>
      <c r="D208" s="46"/>
      <c r="E208" s="46"/>
      <c r="F208" s="74"/>
      <c r="G208" s="38"/>
    </row>
    <row r="209" spans="1:7" ht="12.75">
      <c r="A209" s="33"/>
      <c r="B209" s="50" t="s">
        <v>115</v>
      </c>
      <c r="C209" s="41"/>
      <c r="D209" s="42"/>
      <c r="E209" s="34"/>
      <c r="F209" s="35">
        <f>SUM(F180:F208)</f>
        <v>0</v>
      </c>
      <c r="G209" s="38"/>
    </row>
    <row r="210" spans="1:7" ht="12.75">
      <c r="A210" s="27"/>
      <c r="B210" s="32"/>
      <c r="C210" s="28"/>
      <c r="D210" s="29"/>
      <c r="E210" s="29"/>
      <c r="F210" s="25"/>
      <c r="G210" s="38"/>
    </row>
    <row r="211" spans="1:7" ht="12.75">
      <c r="A211" s="27"/>
      <c r="B211" s="32"/>
      <c r="C211" s="28"/>
      <c r="D211" s="29"/>
      <c r="E211" s="29"/>
      <c r="F211" s="25"/>
      <c r="G211" s="38"/>
    </row>
    <row r="212" spans="1:7" ht="12.75">
      <c r="A212" s="27"/>
      <c r="B212" s="32"/>
      <c r="C212" s="28"/>
      <c r="D212" s="29"/>
      <c r="E212" s="29"/>
      <c r="F212" s="25"/>
      <c r="G212" s="38"/>
    </row>
    <row r="213" spans="1:7" ht="12.75">
      <c r="A213" s="27"/>
      <c r="B213" s="32"/>
      <c r="C213" s="28"/>
      <c r="D213" s="29"/>
      <c r="E213" s="29"/>
      <c r="F213" s="25"/>
      <c r="G213" s="38"/>
    </row>
    <row r="214" spans="1:7" ht="15">
      <c r="A214" s="6"/>
      <c r="B214" s="118" t="s">
        <v>8</v>
      </c>
      <c r="C214" s="119"/>
      <c r="D214" s="120"/>
      <c r="E214" s="121"/>
      <c r="F214" s="122"/>
      <c r="G214" s="38"/>
    </row>
    <row r="215" spans="1:7" ht="15">
      <c r="A215" s="6"/>
      <c r="B215" s="118"/>
      <c r="C215" s="119"/>
      <c r="D215" s="120"/>
      <c r="E215" s="121"/>
      <c r="F215" s="122"/>
      <c r="G215" s="38"/>
    </row>
    <row r="216" spans="1:7" ht="15">
      <c r="A216" s="4" t="s">
        <v>120</v>
      </c>
      <c r="B216" s="123" t="s">
        <v>191</v>
      </c>
      <c r="C216" s="119"/>
      <c r="D216" s="120"/>
      <c r="E216" s="121"/>
      <c r="F216" s="124">
        <f>F72</f>
        <v>0</v>
      </c>
      <c r="G216" s="38"/>
    </row>
    <row r="217" spans="1:7" ht="15">
      <c r="A217" s="6"/>
      <c r="B217" s="118"/>
      <c r="C217" s="119"/>
      <c r="D217" s="120"/>
      <c r="E217" s="121"/>
      <c r="F217" s="122"/>
      <c r="G217" s="38"/>
    </row>
    <row r="218" spans="1:7" ht="15">
      <c r="A218" s="4" t="s">
        <v>129</v>
      </c>
      <c r="B218" s="123" t="s">
        <v>190</v>
      </c>
      <c r="C218" s="119"/>
      <c r="D218" s="120"/>
      <c r="E218" s="121"/>
      <c r="F218" s="124">
        <f>F92</f>
        <v>0</v>
      </c>
      <c r="G218" s="38"/>
    </row>
    <row r="219" spans="1:7" ht="15">
      <c r="A219" s="6"/>
      <c r="B219" s="118"/>
      <c r="C219" s="119"/>
      <c r="D219" s="120"/>
      <c r="E219" s="121"/>
      <c r="F219" s="122"/>
      <c r="G219" s="38"/>
    </row>
    <row r="220" spans="1:7" ht="15">
      <c r="A220" s="4" t="s">
        <v>142</v>
      </c>
      <c r="B220" s="123" t="s">
        <v>188</v>
      </c>
      <c r="C220" s="119"/>
      <c r="D220" s="120"/>
      <c r="E220" s="121"/>
      <c r="F220" s="124">
        <f>F109</f>
        <v>0</v>
      </c>
      <c r="G220" s="38"/>
    </row>
    <row r="221" spans="1:7" ht="15">
      <c r="A221" s="6"/>
      <c r="B221" s="118"/>
      <c r="C221" s="119"/>
      <c r="D221" s="120"/>
      <c r="E221" s="121"/>
      <c r="F221" s="122"/>
      <c r="G221" s="38"/>
    </row>
    <row r="222" spans="1:7" ht="15">
      <c r="A222" s="4" t="s">
        <v>156</v>
      </c>
      <c r="B222" s="123" t="s">
        <v>187</v>
      </c>
      <c r="C222" s="119"/>
      <c r="D222" s="120"/>
      <c r="E222" s="121"/>
      <c r="F222" s="124">
        <f>F129</f>
        <v>0</v>
      </c>
      <c r="G222" s="38"/>
    </row>
    <row r="223" spans="1:7" ht="15">
      <c r="A223" s="6"/>
      <c r="B223" s="118"/>
      <c r="C223" s="119"/>
      <c r="D223" s="120"/>
      <c r="E223" s="121"/>
      <c r="F223" s="122"/>
      <c r="G223" s="38"/>
    </row>
    <row r="224" spans="1:7" ht="15">
      <c r="A224" s="4" t="s">
        <v>179</v>
      </c>
      <c r="B224" s="125" t="s">
        <v>186</v>
      </c>
      <c r="C224" s="119"/>
      <c r="D224" s="120"/>
      <c r="E224" s="121"/>
      <c r="F224" s="124">
        <f>F139</f>
        <v>0</v>
      </c>
      <c r="G224" s="38"/>
    </row>
    <row r="225" spans="1:7" ht="15">
      <c r="A225" s="4"/>
      <c r="B225" s="117"/>
      <c r="C225" s="117"/>
      <c r="D225" s="126"/>
      <c r="E225" s="12"/>
      <c r="F225" s="127"/>
      <c r="G225" s="38"/>
    </row>
    <row r="226" spans="1:7" ht="15">
      <c r="A226" s="4" t="s">
        <v>184</v>
      </c>
      <c r="B226" s="117" t="s">
        <v>11</v>
      </c>
      <c r="C226" s="117"/>
      <c r="D226" s="126"/>
      <c r="E226" s="12"/>
      <c r="F226" s="128">
        <f>F209</f>
        <v>0</v>
      </c>
      <c r="G226" s="38"/>
    </row>
    <row r="227" spans="1:7" ht="12.75">
      <c r="A227" s="27"/>
      <c r="B227" s="129"/>
      <c r="C227" s="130"/>
      <c r="D227" s="131"/>
      <c r="E227" s="131"/>
      <c r="F227" s="132"/>
      <c r="G227" s="38"/>
    </row>
    <row r="228" spans="1:7" ht="12.75">
      <c r="A228" s="27"/>
      <c r="B228" s="133"/>
      <c r="C228" s="134"/>
      <c r="D228" s="135"/>
      <c r="E228" s="135"/>
      <c r="F228" s="136"/>
      <c r="G228" s="38"/>
    </row>
    <row r="229" spans="1:7" ht="12.75">
      <c r="A229" s="27"/>
      <c r="B229" s="133" t="s">
        <v>189</v>
      </c>
      <c r="C229" s="134"/>
      <c r="D229" s="135"/>
      <c r="E229" s="135"/>
      <c r="F229" s="136">
        <f>SUM(F216:F228)</f>
        <v>0</v>
      </c>
      <c r="G229" s="38"/>
    </row>
    <row r="230" spans="1:7" ht="12.75">
      <c r="A230" s="27"/>
      <c r="B230" s="32"/>
      <c r="C230" s="28"/>
      <c r="D230" s="29"/>
      <c r="E230" s="29"/>
      <c r="F230" s="25"/>
      <c r="G230" s="38"/>
    </row>
    <row r="231" spans="1:7" ht="12.75">
      <c r="A231" s="27"/>
      <c r="B231" s="32"/>
      <c r="C231" s="28"/>
      <c r="D231" s="29"/>
      <c r="E231" s="29"/>
      <c r="F231" s="25"/>
      <c r="G231" s="38"/>
    </row>
    <row r="232" spans="1:7" ht="12.75">
      <c r="A232" s="27"/>
      <c r="B232" s="32"/>
      <c r="C232" s="28"/>
      <c r="D232" s="29"/>
      <c r="E232" s="29"/>
      <c r="F232" s="25"/>
      <c r="G232" s="38"/>
    </row>
    <row r="233" spans="1:7" ht="12.75">
      <c r="A233" s="27"/>
      <c r="B233" s="32"/>
      <c r="C233" s="28"/>
      <c r="D233" s="29"/>
      <c r="E233" s="29"/>
      <c r="F233" s="25"/>
      <c r="G233" s="38"/>
    </row>
    <row r="234" spans="1:7" ht="12.75">
      <c r="A234" s="27"/>
      <c r="B234" s="32"/>
      <c r="C234" s="28"/>
      <c r="D234" s="29"/>
      <c r="E234" s="29"/>
      <c r="F234" s="25"/>
      <c r="G234" s="38"/>
    </row>
    <row r="235" spans="1:7" ht="12.75">
      <c r="A235" s="27"/>
      <c r="B235" s="32"/>
      <c r="C235" s="28"/>
      <c r="D235" s="29"/>
      <c r="E235" s="29"/>
      <c r="F235" s="25"/>
      <c r="G235" s="38"/>
    </row>
    <row r="236" spans="1:7" ht="12.75">
      <c r="A236" s="27"/>
      <c r="B236" s="32"/>
      <c r="C236" s="28"/>
      <c r="D236" s="29"/>
      <c r="E236" s="29"/>
      <c r="F236" s="25"/>
      <c r="G236" s="38"/>
    </row>
    <row r="237" spans="1:7" ht="12.75">
      <c r="A237" s="27"/>
      <c r="B237" s="32"/>
      <c r="C237" s="28"/>
      <c r="D237" s="29"/>
      <c r="E237" s="29"/>
      <c r="F237" s="25"/>
      <c r="G237" s="38"/>
    </row>
    <row r="238" spans="1:7" ht="12.75">
      <c r="A238" s="27"/>
      <c r="B238" s="32"/>
      <c r="C238" s="28"/>
      <c r="D238" s="29"/>
      <c r="E238" s="29"/>
      <c r="F238" s="25"/>
      <c r="G238" s="38"/>
    </row>
    <row r="239" spans="1:7" ht="12.75">
      <c r="A239" s="27"/>
      <c r="B239" s="32"/>
      <c r="C239" s="28"/>
      <c r="D239" s="29"/>
      <c r="E239" s="29"/>
      <c r="F239" s="25"/>
      <c r="G239" s="38"/>
    </row>
    <row r="240" spans="1:7" ht="12.75">
      <c r="A240" s="27"/>
      <c r="B240" s="32"/>
      <c r="C240" s="28"/>
      <c r="D240" s="29"/>
      <c r="E240" s="29"/>
      <c r="F240" s="25"/>
      <c r="G240" s="38"/>
    </row>
    <row r="241" spans="1:7" ht="12.75">
      <c r="A241" s="27"/>
      <c r="B241" s="32"/>
      <c r="C241" s="28"/>
      <c r="D241" s="29"/>
      <c r="E241" s="29"/>
      <c r="F241" s="25"/>
      <c r="G241" s="38"/>
    </row>
    <row r="242" spans="1:7" ht="12.75">
      <c r="A242" s="27"/>
      <c r="B242" s="32"/>
      <c r="C242" s="28"/>
      <c r="D242" s="29"/>
      <c r="E242" s="29"/>
      <c r="F242" s="25"/>
      <c r="G242" s="38"/>
    </row>
    <row r="243" spans="1:7" ht="12.75">
      <c r="A243" s="27"/>
      <c r="B243" s="32"/>
      <c r="C243" s="28"/>
      <c r="D243" s="29"/>
      <c r="E243" s="29"/>
      <c r="F243" s="25"/>
      <c r="G243" s="38"/>
    </row>
    <row r="244" spans="1:7" ht="12.75">
      <c r="A244" s="27"/>
      <c r="B244" s="32"/>
      <c r="C244" s="28"/>
      <c r="D244" s="29"/>
      <c r="E244" s="29"/>
      <c r="F244" s="25"/>
      <c r="G244" s="38"/>
    </row>
    <row r="245" spans="1:7" ht="12.75">
      <c r="A245" s="27"/>
      <c r="B245" s="32"/>
      <c r="C245" s="28"/>
      <c r="D245" s="29"/>
      <c r="E245" s="29"/>
      <c r="F245" s="25"/>
      <c r="G245" s="38"/>
    </row>
    <row r="246" spans="1:7" ht="12.75">
      <c r="A246" s="27"/>
      <c r="B246" s="32"/>
      <c r="C246" s="28"/>
      <c r="D246" s="29"/>
      <c r="E246" s="29"/>
      <c r="F246" s="25"/>
      <c r="G246" s="38"/>
    </row>
    <row r="247" spans="1:7" ht="12.75">
      <c r="A247" s="27"/>
      <c r="B247" s="32"/>
      <c r="C247" s="28"/>
      <c r="D247" s="29"/>
      <c r="E247" s="29"/>
      <c r="F247" s="25"/>
      <c r="G247" s="38"/>
    </row>
    <row r="248" spans="1:7" ht="12.75">
      <c r="A248" s="27"/>
      <c r="B248" s="32"/>
      <c r="C248" s="28"/>
      <c r="D248" s="29"/>
      <c r="E248" s="29"/>
      <c r="F248" s="25"/>
      <c r="G248" s="38"/>
    </row>
    <row r="249" spans="1:7" ht="12.75">
      <c r="A249" s="27"/>
      <c r="B249" s="32"/>
      <c r="C249" s="28"/>
      <c r="D249" s="29"/>
      <c r="E249" s="29"/>
      <c r="F249" s="25"/>
      <c r="G249" s="38"/>
    </row>
    <row r="250" spans="1:7" ht="12.75">
      <c r="A250" s="27"/>
      <c r="B250" s="32"/>
      <c r="C250" s="28"/>
      <c r="D250" s="29"/>
      <c r="E250" s="29"/>
      <c r="F250" s="25"/>
      <c r="G250" s="38"/>
    </row>
    <row r="251" spans="1:7" ht="12.75">
      <c r="A251" s="27"/>
      <c r="B251" s="32"/>
      <c r="C251" s="28"/>
      <c r="D251" s="29"/>
      <c r="E251" s="29"/>
      <c r="F251" s="25"/>
      <c r="G251" s="38"/>
    </row>
    <row r="252" spans="1:7" ht="12.75">
      <c r="A252" s="27"/>
      <c r="B252" s="32"/>
      <c r="C252" s="28"/>
      <c r="D252" s="29"/>
      <c r="E252" s="29"/>
      <c r="F252" s="25"/>
      <c r="G252" s="38"/>
    </row>
    <row r="253" spans="1:7" ht="12.75">
      <c r="A253" s="27"/>
      <c r="B253" s="32"/>
      <c r="C253" s="28"/>
      <c r="D253" s="29"/>
      <c r="E253" s="29"/>
      <c r="F253" s="25"/>
      <c r="G253" s="38"/>
    </row>
    <row r="254" spans="1:7" ht="12.75">
      <c r="A254" s="27"/>
      <c r="B254" s="32"/>
      <c r="C254" s="28"/>
      <c r="D254" s="29"/>
      <c r="E254" s="29"/>
      <c r="F254" s="25"/>
      <c r="G254" s="38"/>
    </row>
    <row r="255" spans="1:7" ht="12.75">
      <c r="A255" s="30"/>
      <c r="B255" s="31"/>
      <c r="C255" s="28"/>
      <c r="D255" s="29"/>
      <c r="E255" s="29"/>
      <c r="F255" s="37"/>
      <c r="G255" s="38"/>
    </row>
    <row r="256" spans="1:6" ht="14.25">
      <c r="A256" s="4"/>
      <c r="B256" s="1"/>
      <c r="C256" s="1"/>
      <c r="D256" s="5"/>
      <c r="E256" s="2"/>
      <c r="F256" s="54"/>
    </row>
    <row r="257" spans="1:6" ht="14.25">
      <c r="A257" s="10"/>
      <c r="B257" s="51"/>
      <c r="C257" s="51"/>
      <c r="D257" s="55"/>
      <c r="E257" s="56"/>
      <c r="F257" s="57"/>
    </row>
  </sheetData>
  <sheetProtection/>
  <mergeCells count="41">
    <mergeCell ref="B6:E6"/>
    <mergeCell ref="B15:F15"/>
    <mergeCell ref="B16:F16"/>
    <mergeCell ref="B17:F17"/>
    <mergeCell ref="B18:K18"/>
    <mergeCell ref="B9:F9"/>
    <mergeCell ref="B10:F10"/>
    <mergeCell ref="B11:F11"/>
    <mergeCell ref="B12:F12"/>
    <mergeCell ref="B13:F13"/>
    <mergeCell ref="B14:F14"/>
    <mergeCell ref="B19:J19"/>
    <mergeCell ref="B20:K20"/>
    <mergeCell ref="B21:K21"/>
    <mergeCell ref="B22:K22"/>
    <mergeCell ref="B27:K27"/>
    <mergeCell ref="B56:F56"/>
    <mergeCell ref="B28:K28"/>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53:K53"/>
    <mergeCell ref="B54:K54"/>
    <mergeCell ref="B55:K55"/>
    <mergeCell ref="B45:K45"/>
    <mergeCell ref="B47:K47"/>
    <mergeCell ref="B49:K49"/>
    <mergeCell ref="B50:K50"/>
    <mergeCell ref="B51:K51"/>
    <mergeCell ref="B52:K52"/>
  </mergeCells>
  <printOptions horizontalCentered="1"/>
  <pageMargins left="0.8661417322834646" right="0.9055118110236221" top="0.7480314960629921" bottom="0.6299212598425197" header="0.4330708661417323" footer="0.3937007874015748"/>
  <pageSetup cellComments="asDisplayed" horizontalDpi="600" verticalDpi="600" orientation="portrait" paperSize="9" r:id="rId1"/>
  <rowBreaks count="4" manualBreakCount="4">
    <brk id="25" max="255" man="1"/>
    <brk id="56" max="255" man="1"/>
    <brk id="73" max="255" man="1"/>
    <brk id="9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"Arcus" d.o.o. — Zagreb, Mesnička 9/III</Company>
  <TotalTime>14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Troškovnici - Boris Dovšak</dc:title>
  <dc:subject/>
  <dc:creator>ing.</dc:creator>
  <cp:keywords/>
  <dc:description/>
  <cp:lastModifiedBy>Kata Lerotić</cp:lastModifiedBy>
  <cp:lastPrinted>2019-03-07T10:56:06Z</cp:lastPrinted>
  <dcterms:created xsi:type="dcterms:W3CDTF">1998-03-26T07:45:45Z</dcterms:created>
  <dcterms:modified xsi:type="dcterms:W3CDTF">2019-05-14T12:35:00Z</dcterms:modified>
  <cp:category/>
  <cp:version/>
  <cp:contentType/>
  <cp:contentStatus/>
  <cp:revision>2</cp:revision>
</cp:coreProperties>
</file>